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\\dec-app-04\CUENTAS_NACIONALES\PUBTRIM_Base 2018\PUBTRIM_2018\PUBLICACION B2018\GASTO\I Trim 2018 - 2026\WEB Gasto I-26\"/>
    </mc:Choice>
  </mc:AlternateContent>
  <bookViews>
    <workbookView xWindow="0" yWindow="0" windowWidth="28800" windowHeight="11535" tabRatio="845"/>
  </bookViews>
  <sheets>
    <sheet name="CONTENIDO" sheetId="3" r:id="rId1"/>
    <sheet name="PIBTRIM CONSTANTE 18-25_V" sheetId="2" state="hidden" r:id="rId2"/>
    <sheet name="VAR% TRIM CONSTANTE 18-25_V" sheetId="6" state="hidden" r:id="rId3"/>
    <sheet name="Cuadro 1" sheetId="15" r:id="rId4"/>
    <sheet name="Gráfica" sheetId="11" r:id="rId5"/>
    <sheet name="Cuadro 2" sheetId="16" r:id="rId6"/>
    <sheet name="COMPOSICIÓN 18-25_V" sheetId="7" state="hidden" r:id="rId7"/>
    <sheet name="PIBTRIM CORRIENTE 18-25_V" sheetId="5" state="hidden" r:id="rId8"/>
    <sheet name="VAR% TRIM CORRIENTE 18-25_V" sheetId="8" state="hidden" r:id="rId9"/>
    <sheet name="COMPOSICIÓN CORRIENTE 18-25_V" sheetId="9" state="hidden" r:id="rId10"/>
    <sheet name="Cuadro 3" sheetId="18" r:id="rId11"/>
    <sheet name="Cuadro 4" sheetId="19" r:id="rId12"/>
    <sheet name="Datos" sheetId="1" r:id="rId13"/>
    <sheet name="Nomenclatura_CN" sheetId="27" r:id="rId14"/>
  </sheets>
  <externalReferences>
    <externalReference r:id="rId15"/>
    <externalReference r:id="rId16"/>
    <externalReference r:id="rId17"/>
  </externalReferences>
  <definedNames>
    <definedName name="__123Graph_AGrßfico1" localSheetId="0" hidden="1">'[1]1'!#REF!</definedName>
    <definedName name="__123Graph_AGrßfico1" localSheetId="3" hidden="1">'[1]1'!#REF!</definedName>
    <definedName name="__123Graph_AGrßfico1" localSheetId="5" hidden="1">'[1]1'!#REF!</definedName>
    <definedName name="__123Graph_AGrßfico1" localSheetId="10" hidden="1">'[1]1'!#REF!</definedName>
    <definedName name="__123Graph_AGrßfico1" localSheetId="11" hidden="1">'[1]1'!#REF!</definedName>
    <definedName name="__123Graph_AGrßfico1" localSheetId="4" hidden="1">'[1]1'!#REF!</definedName>
    <definedName name="__123Graph_AGrßfico1" localSheetId="7" hidden="1">'[1]1'!#REF!</definedName>
    <definedName name="__123Graph_AGrßfico1" hidden="1">'[1]1'!#REF!</definedName>
    <definedName name="__123Graph_XGrßfico1" localSheetId="0" hidden="1">'[1]1'!#REF!</definedName>
    <definedName name="__123Graph_XGrßfico1" localSheetId="3" hidden="1">'[1]1'!#REF!</definedName>
    <definedName name="__123Graph_XGrßfico1" localSheetId="5" hidden="1">'[1]1'!#REF!</definedName>
    <definedName name="__123Graph_XGrßfico1" localSheetId="10" hidden="1">'[1]1'!#REF!</definedName>
    <definedName name="__123Graph_XGrßfico1" localSheetId="11" hidden="1">'[1]1'!#REF!</definedName>
    <definedName name="__123Graph_XGrßfico1" localSheetId="4" hidden="1">'[1]1'!#REF!</definedName>
    <definedName name="__123Graph_XGrßfico1" localSheetId="7" hidden="1">'[1]1'!#REF!</definedName>
    <definedName name="__123Graph_XGrßfico1" hidden="1">'[1]1'!#REF!</definedName>
    <definedName name="_xlnm._FilterDatabase" localSheetId="12" hidden="1">Datos!$A$1:$H$421</definedName>
    <definedName name="_xlnm._FilterDatabase" localSheetId="13" hidden="1">Nomenclatura_CN!$A$5:$B$5</definedName>
    <definedName name="_R2">#REF!</definedName>
    <definedName name="A" localSheetId="4">Gráfica!$C$44:$C$70</definedName>
    <definedName name="A">#REF!</definedName>
    <definedName name="A2_">#REF!</definedName>
    <definedName name="AA">#REF!</definedName>
    <definedName name="AnyoBase" localSheetId="13">[2]Configuracion!$H$13</definedName>
    <definedName name="AnyoBase">[3]Configuracion!$H$13</definedName>
    <definedName name="AnyoInicial" localSheetId="13">[2]Configuracion!$H$12</definedName>
    <definedName name="AnyoInicial">[3]Configuracion!$H$12</definedName>
    <definedName name="Anyos" localSheetId="13">[2]Grafica!$C$44:$AS$44</definedName>
    <definedName name="Anyos">[3]Grafica!$C$44:$AS$44</definedName>
    <definedName name="_xlnm.Print_Area" localSheetId="0">CONTENIDO!$A$1:$D$15</definedName>
    <definedName name="_xlnm.Print_Area" localSheetId="3">'Cuadro 1'!$A$1:$H$57</definedName>
    <definedName name="_xlnm.Print_Area" localSheetId="5">'Cuadro 2'!$A$1:$G$52</definedName>
    <definedName name="_xlnm.Print_Area" localSheetId="10">'Cuadro 3'!$A$1:$H$55</definedName>
    <definedName name="_xlnm.Print_Area" localSheetId="11">'Cuadro 4'!$A$1:$G$50</definedName>
    <definedName name="_xlnm.Print_Area" localSheetId="4">Gráfica!$A$1:$N$22</definedName>
    <definedName name="_xlnm.Print_Area" localSheetId="1">'PIBTRIM CONSTANTE 18-25_V'!$B$1:$AM$38</definedName>
    <definedName name="B" localSheetId="4">Gráfica!$D$44:$D$70</definedName>
    <definedName name="B">#REF!</definedName>
    <definedName name="B2_">#REF!</definedName>
    <definedName name="C.ind" localSheetId="4">Gráfica!$E$44:$E$70</definedName>
    <definedName name="C.ind">#REF!</definedName>
    <definedName name="C_" localSheetId="4">#REF!</definedName>
    <definedName name="C_">#REF!</definedName>
    <definedName name="C_2">#REF!</definedName>
    <definedName name="Codigos" localSheetId="13">'[2]B.1_CTE Original'!$A$8:$A$37</definedName>
    <definedName name="Codigos">'[3]B.1_CTE Original'!$A$8:$A$37</definedName>
    <definedName name="D">#REF!</definedName>
    <definedName name="D_E" localSheetId="4">Gráfica!$F$44:$F$70</definedName>
    <definedName name="D2_">#REF!</definedName>
    <definedName name="DatosArima" localSheetId="13">[2]Grafica!$C$49:$AS$49</definedName>
    <definedName name="DatosArima">[3]Grafica!$C$49:$AS$49</definedName>
    <definedName name="DatosBench" localSheetId="13">[2]Grafica!$C$48:$AS$48</definedName>
    <definedName name="DatosBench">[3]Grafica!$C$48:$AS$48</definedName>
    <definedName name="DatosOriginal" localSheetId="13">[2]Grafica!$C$47:$AS$47</definedName>
    <definedName name="DatosOriginal">[3]Grafica!$C$47:$AS$47</definedName>
    <definedName name="DatosTC" localSheetId="13">[2]Grafica!$C$50:$AS$50</definedName>
    <definedName name="DatosTC">[3]Grafica!$C$50:$AS$50</definedName>
    <definedName name="DE">#REF!</definedName>
    <definedName name="E">#REF!</definedName>
    <definedName name="E2_">#REF!</definedName>
    <definedName name="ENM">#REF!</definedName>
    <definedName name="ENM2_">#REF!</definedName>
    <definedName name="F.ae">#REF!</definedName>
    <definedName name="F_">#REF!</definedName>
    <definedName name="F_2">#REF!</definedName>
    <definedName name="F_M" localSheetId="4">Gráfica!$G$44:$G$70</definedName>
    <definedName name="F_UFP" localSheetId="4">#REF!</definedName>
    <definedName name="F_UFP">#REF!</definedName>
    <definedName name="Ffp" localSheetId="4">Gráfica!$Q$44:$Q$70</definedName>
    <definedName name="Ffp">#REF!</definedName>
    <definedName name="FUFP">#REF!</definedName>
    <definedName name="FUFP2">#REF!</definedName>
    <definedName name="G" localSheetId="4">Gráfica!$H$44:$H$70</definedName>
    <definedName name="G">#REF!</definedName>
    <definedName name="G2_">#REF!</definedName>
    <definedName name="Gob" localSheetId="4">Gráfica!$T$44:$T$70</definedName>
    <definedName name="Gob">#REF!</definedName>
    <definedName name="H" localSheetId="4">Gráfica!$I$44:$I$70</definedName>
    <definedName name="H">#REF!</definedName>
    <definedName name="H2_">#REF!</definedName>
    <definedName name="HojaArima" localSheetId="13">[2]Configuracion!$H$9</definedName>
    <definedName name="HojaArima">[3]Configuracion!$H$9</definedName>
    <definedName name="HojaBench" localSheetId="13">[2]Configuracion!$H$8</definedName>
    <definedName name="HojaBench">[3]Configuracion!$H$8</definedName>
    <definedName name="HojaOriginal" localSheetId="13">[2]Configuracion!$H$7</definedName>
    <definedName name="HojaOriginal">[3]Configuracion!$H$7</definedName>
    <definedName name="HojaTC" localSheetId="13">[2]Configuracion!$H$10</definedName>
    <definedName name="HojaTC">[3]Configuracion!$H$10</definedName>
    <definedName name="I" localSheetId="4">Gráfica!$J$44:$J$70</definedName>
    <definedName name="I">#REF!</definedName>
    <definedName name="I2_">#REF!</definedName>
    <definedName name="J" localSheetId="4">Gráfica!$K$44:$K$70</definedName>
    <definedName name="J">#REF!</definedName>
    <definedName name="J2_">#REF!</definedName>
    <definedName name="JNM">#REF!</definedName>
    <definedName name="JNM2_">#REF!</definedName>
    <definedName name="K" localSheetId="4">Gráfica!$L$44:$L$70</definedName>
    <definedName name="K">#REF!</definedName>
    <definedName name="K2_">#REF!</definedName>
    <definedName name="L">#REF!</definedName>
    <definedName name="L_" localSheetId="4">Gráfica!$R$44:$R$70</definedName>
    <definedName name="L_M_N" localSheetId="4">Gráfica!$M$44:$M$70</definedName>
    <definedName name="L_UFP">#REF!</definedName>
    <definedName name="L2_">#REF!</definedName>
    <definedName name="Lfp">#REF!</definedName>
    <definedName name="LMN">#REF!</definedName>
    <definedName name="LUFP">#REF!</definedName>
    <definedName name="LUFP2">#REF!</definedName>
    <definedName name="M">#REF!</definedName>
    <definedName name="M2_">#REF!</definedName>
    <definedName name="MNM">#REF!</definedName>
    <definedName name="MNM2_">#REF!</definedName>
    <definedName name="MT" localSheetId="7">#REF!</definedName>
    <definedName name="MT">#REF!</definedName>
    <definedName name="N">#REF!</definedName>
    <definedName name="N2_">#REF!</definedName>
    <definedName name="ONM">#REF!</definedName>
    <definedName name="ONM2_">#REF!</definedName>
    <definedName name="P" localSheetId="4">Gráfica!$N$44:$N$70</definedName>
    <definedName name="P">#REF!</definedName>
    <definedName name="P2_">#REF!</definedName>
    <definedName name="PIB" localSheetId="4">Gráfica!$U$44:$U$70</definedName>
    <definedName name="PIB">#REF!</definedName>
    <definedName name="PNM">#REF!</definedName>
    <definedName name="PNM2_">#REF!</definedName>
    <definedName name="Q" localSheetId="4">Gráfica!$O$44:$O$70</definedName>
    <definedName name="Q">#REF!</definedName>
    <definedName name="Q2_">#REF!</definedName>
    <definedName name="QNM">#REF!</definedName>
    <definedName name="QNM2_">#REF!</definedName>
    <definedName name="R_">#REF!</definedName>
    <definedName name="R_S" localSheetId="4">Gráfica!$P$44:$P$70</definedName>
    <definedName name="RNM">#REF!</definedName>
    <definedName name="RNM2_">#REF!</definedName>
    <definedName name="RS">#REF!</definedName>
    <definedName name="S">#REF!</definedName>
    <definedName name="S2_">#REF!</definedName>
    <definedName name="SNM">#REF!</definedName>
    <definedName name="SNM2_">#REF!</definedName>
    <definedName name="T" localSheetId="4">Gráfica!$S$44:$S$70</definedName>
    <definedName name="T">#REF!</definedName>
    <definedName name="Titulo" localSheetId="13">Nomenclatura_CN!#REF!</definedName>
    <definedName name="_xlnm.Print_Titles" localSheetId="3">'Cuadro 1'!$1:$7</definedName>
    <definedName name="_xlnm.Print_Titles" localSheetId="5">'Cuadro 2'!$A:$A,'Cuadro 2'!$1:$7</definedName>
    <definedName name="_xlnm.Print_Titles" localSheetId="10">'Cuadro 3'!$A:$A,'Cuadro 3'!$1:$7</definedName>
    <definedName name="_xlnm.Print_Titles" localSheetId="11">'Cuadro 4'!$A:$A,'Cuadro 4'!$1:$7</definedName>
    <definedName name="TOTALD.21" localSheetId="7">#REF!</definedName>
    <definedName name="TOTALD.21">#REF!</definedName>
    <definedName name="TOTALOFERTA" localSheetId="7">#REF!</definedName>
    <definedName name="TOTALOFERTA">#REF!</definedName>
    <definedName name="TOTALP.1" localSheetId="7">#REF!</definedName>
    <definedName name="TOTALP.1">#REF!</definedName>
    <definedName name="TOTALP.2" localSheetId="7">#REF!</definedName>
    <definedName name="TOTALP.2">#REF!</definedName>
    <definedName name="TOTALP.3" localSheetId="7">#REF!</definedName>
    <definedName name="TOTALP.3">#REF!</definedName>
    <definedName name="TOTALP.31HOG" localSheetId="7">#REF!</definedName>
    <definedName name="TOTALP.31HOG">#REF!</definedName>
    <definedName name="TOTALP.5" localSheetId="7">#REF!</definedName>
    <definedName name="TOTALP.5">#REF!</definedName>
    <definedName name="TOTALP.51" localSheetId="7">#REF!</definedName>
    <definedName name="TOTALP.51">#REF!</definedName>
    <definedName name="TOTALP.52" localSheetId="7">#REF!</definedName>
    <definedName name="TOTALP.52">#REF!</definedName>
    <definedName name="TOTALP.6" localSheetId="7">#REF!</definedName>
    <definedName name="TOTALP.6">#REF!</definedName>
    <definedName name="TOTALP.7" localSheetId="7">#REF!</definedName>
    <definedName name="TOTALP.7">#REF!</definedName>
    <definedName name="TOTALP2EQ" localSheetId="7">#REF!</definedName>
    <definedName name="TOTALP2EQ">#REF!</definedName>
    <definedName name="TOTALP31ISFLSH" localSheetId="7">#REF!</definedName>
    <definedName name="TOTALP31ISFLSH">#REF!</definedName>
    <definedName name="TOTALP3GOB" localSheetId="7">#REF!</definedName>
    <definedName name="TOTALP3GOB">#REF!</definedName>
    <definedName name="TOTALUTILIZ.1" localSheetId="7">#REF!</definedName>
    <definedName name="TOTALUTILIZ.1">#REF!</definedName>
    <definedName name="tttt" localSheetId="7">#REF!</definedName>
    <definedName name="tttt">#REF!</definedName>
    <definedName name="TUFP">#REF!</definedName>
    <definedName name="TUFP2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D30" i="11" l="1"/>
  <c r="AD31" i="11"/>
  <c r="AD29" i="11"/>
  <c r="AD28" i="11"/>
  <c r="AD27" i="11"/>
  <c r="AD26" i="11"/>
  <c r="H49" i="18" l="1"/>
  <c r="G49" i="18"/>
  <c r="F49" i="18"/>
  <c r="E49" i="18"/>
  <c r="D49" i="18"/>
  <c r="C49" i="18"/>
  <c r="B49" i="18"/>
  <c r="H47" i="18"/>
  <c r="G47" i="18"/>
  <c r="F47" i="18"/>
  <c r="E47" i="18"/>
  <c r="D47" i="18"/>
  <c r="C47" i="18"/>
  <c r="B47" i="18"/>
  <c r="H46" i="18"/>
  <c r="G46" i="18"/>
  <c r="F46" i="18"/>
  <c r="E46" i="18"/>
  <c r="D46" i="18"/>
  <c r="C46" i="18"/>
  <c r="B46" i="18"/>
  <c r="H45" i="18"/>
  <c r="G45" i="18"/>
  <c r="F45" i="18"/>
  <c r="E45" i="18"/>
  <c r="D45" i="18"/>
  <c r="C45" i="18"/>
  <c r="B45" i="18"/>
  <c r="H44" i="18"/>
  <c r="G44" i="18"/>
  <c r="F44" i="18"/>
  <c r="E44" i="18"/>
  <c r="D44" i="18"/>
  <c r="C44" i="18"/>
  <c r="B44" i="18"/>
  <c r="H42" i="18"/>
  <c r="G42" i="18"/>
  <c r="F42" i="18"/>
  <c r="E42" i="18"/>
  <c r="D42" i="18"/>
  <c r="C42" i="18"/>
  <c r="B42" i="18"/>
  <c r="H41" i="18"/>
  <c r="G41" i="18"/>
  <c r="F41" i="18"/>
  <c r="E41" i="18"/>
  <c r="D41" i="18"/>
  <c r="C41" i="18"/>
  <c r="B41" i="18"/>
  <c r="H40" i="18"/>
  <c r="G40" i="18"/>
  <c r="F40" i="18"/>
  <c r="E40" i="18"/>
  <c r="D40" i="18"/>
  <c r="C40" i="18"/>
  <c r="B40" i="18"/>
  <c r="H39" i="18"/>
  <c r="G39" i="18"/>
  <c r="F39" i="18"/>
  <c r="E39" i="18"/>
  <c r="D39" i="18"/>
  <c r="C39" i="18"/>
  <c r="B39" i="18"/>
  <c r="H37" i="18"/>
  <c r="G37" i="18"/>
  <c r="F37" i="18"/>
  <c r="E37" i="18"/>
  <c r="D37" i="18"/>
  <c r="C37" i="18"/>
  <c r="B37" i="18"/>
  <c r="H36" i="18"/>
  <c r="G36" i="18"/>
  <c r="F36" i="18"/>
  <c r="E36" i="18"/>
  <c r="D36" i="18"/>
  <c r="C36" i="18"/>
  <c r="B36" i="18"/>
  <c r="H35" i="18"/>
  <c r="G35" i="18"/>
  <c r="F35" i="18"/>
  <c r="E35" i="18"/>
  <c r="D35" i="18"/>
  <c r="C35" i="18"/>
  <c r="B35" i="18"/>
  <c r="H34" i="18"/>
  <c r="G34" i="18"/>
  <c r="F34" i="18"/>
  <c r="E34" i="18"/>
  <c r="D34" i="18"/>
  <c r="C34" i="18"/>
  <c r="B34" i="18"/>
  <c r="H32" i="18"/>
  <c r="G32" i="18"/>
  <c r="F32" i="18"/>
  <c r="E32" i="18"/>
  <c r="D32" i="18"/>
  <c r="C32" i="18"/>
  <c r="B32" i="18"/>
  <c r="H31" i="18"/>
  <c r="G31" i="18"/>
  <c r="F31" i="18"/>
  <c r="E31" i="18"/>
  <c r="D31" i="18"/>
  <c r="C31" i="18"/>
  <c r="B31" i="18"/>
  <c r="H30" i="18"/>
  <c r="G30" i="18"/>
  <c r="F30" i="18"/>
  <c r="E30" i="18"/>
  <c r="D30" i="18"/>
  <c r="C30" i="18"/>
  <c r="B30" i="18"/>
  <c r="H29" i="18"/>
  <c r="G29" i="18"/>
  <c r="F29" i="18"/>
  <c r="E29" i="18"/>
  <c r="D29" i="18"/>
  <c r="C29" i="18"/>
  <c r="B29" i="18"/>
  <c r="H27" i="18"/>
  <c r="G27" i="18"/>
  <c r="F27" i="18"/>
  <c r="E27" i="18"/>
  <c r="D27" i="18"/>
  <c r="C27" i="18"/>
  <c r="B27" i="18"/>
  <c r="H26" i="18"/>
  <c r="G26" i="18"/>
  <c r="F26" i="18"/>
  <c r="E26" i="18"/>
  <c r="D26" i="18"/>
  <c r="C26" i="18"/>
  <c r="B26" i="18"/>
  <c r="H25" i="18"/>
  <c r="G25" i="18"/>
  <c r="F25" i="18"/>
  <c r="E25" i="18"/>
  <c r="D25" i="18"/>
  <c r="C25" i="18"/>
  <c r="B25" i="18"/>
  <c r="H24" i="18"/>
  <c r="G24" i="18"/>
  <c r="F24" i="18"/>
  <c r="E24" i="18"/>
  <c r="D24" i="18"/>
  <c r="C24" i="18"/>
  <c r="B24" i="18"/>
  <c r="H22" i="18"/>
  <c r="G22" i="18"/>
  <c r="F22" i="18"/>
  <c r="E22" i="18"/>
  <c r="D22" i="18"/>
  <c r="C22" i="18"/>
  <c r="B22" i="18"/>
  <c r="H21" i="18"/>
  <c r="G21" i="18"/>
  <c r="F21" i="18"/>
  <c r="E21" i="18"/>
  <c r="D21" i="18"/>
  <c r="C21" i="18"/>
  <c r="B21" i="18"/>
  <c r="H20" i="18"/>
  <c r="G20" i="18"/>
  <c r="F20" i="18"/>
  <c r="E20" i="18"/>
  <c r="D20" i="18"/>
  <c r="C20" i="18"/>
  <c r="B20" i="18"/>
  <c r="H19" i="18"/>
  <c r="G19" i="18"/>
  <c r="F19" i="18"/>
  <c r="E19" i="18"/>
  <c r="D19" i="18"/>
  <c r="C19" i="18"/>
  <c r="B19" i="18"/>
  <c r="H17" i="18"/>
  <c r="G17" i="18"/>
  <c r="F17" i="18"/>
  <c r="E17" i="18"/>
  <c r="D17" i="18"/>
  <c r="C17" i="18"/>
  <c r="B17" i="18"/>
  <c r="H16" i="18"/>
  <c r="G16" i="18"/>
  <c r="F16" i="18"/>
  <c r="E16" i="18"/>
  <c r="D16" i="18"/>
  <c r="C16" i="18"/>
  <c r="B16" i="18"/>
  <c r="H15" i="18"/>
  <c r="G15" i="18"/>
  <c r="F15" i="18"/>
  <c r="E15" i="18"/>
  <c r="D15" i="18"/>
  <c r="C15" i="18"/>
  <c r="B15" i="18"/>
  <c r="H14" i="18"/>
  <c r="G14" i="18"/>
  <c r="F14" i="18"/>
  <c r="E14" i="18"/>
  <c r="D14" i="18"/>
  <c r="C14" i="18"/>
  <c r="B14" i="18"/>
  <c r="H12" i="18"/>
  <c r="G12" i="18"/>
  <c r="F12" i="18"/>
  <c r="E12" i="18"/>
  <c r="D12" i="18"/>
  <c r="C12" i="18"/>
  <c r="B12" i="18"/>
  <c r="H11" i="18"/>
  <c r="G11" i="18"/>
  <c r="F11" i="18"/>
  <c r="E11" i="18"/>
  <c r="D11" i="18"/>
  <c r="C11" i="18"/>
  <c r="B11" i="18"/>
  <c r="H10" i="18"/>
  <c r="G10" i="18"/>
  <c r="F10" i="18"/>
  <c r="E10" i="18"/>
  <c r="D10" i="18"/>
  <c r="C10" i="18"/>
  <c r="B10" i="18"/>
  <c r="H9" i="18"/>
  <c r="G9" i="18"/>
  <c r="F9" i="18"/>
  <c r="E9" i="18"/>
  <c r="D9" i="18"/>
  <c r="C9" i="18"/>
  <c r="B9" i="18"/>
  <c r="H49" i="15"/>
  <c r="G49" i="15"/>
  <c r="F49" i="15"/>
  <c r="E49" i="15"/>
  <c r="D49" i="15"/>
  <c r="C49" i="15"/>
  <c r="B49" i="15"/>
  <c r="H47" i="15"/>
  <c r="G47" i="15"/>
  <c r="F47" i="15"/>
  <c r="E47" i="15"/>
  <c r="D47" i="15"/>
  <c r="C47" i="15"/>
  <c r="B47" i="15"/>
  <c r="H46" i="15"/>
  <c r="G46" i="15"/>
  <c r="F46" i="15"/>
  <c r="E46" i="15"/>
  <c r="D46" i="15"/>
  <c r="C46" i="15"/>
  <c r="B46" i="15"/>
  <c r="H45" i="15"/>
  <c r="G45" i="15"/>
  <c r="F45" i="15"/>
  <c r="E45" i="15"/>
  <c r="D45" i="15"/>
  <c r="C45" i="15"/>
  <c r="B45" i="15"/>
  <c r="H44" i="15"/>
  <c r="G44" i="15"/>
  <c r="F44" i="15"/>
  <c r="E44" i="15"/>
  <c r="D44" i="15"/>
  <c r="C44" i="15"/>
  <c r="B44" i="15"/>
  <c r="H42" i="15"/>
  <c r="G42" i="15"/>
  <c r="F42" i="15"/>
  <c r="E42" i="15"/>
  <c r="D42" i="15"/>
  <c r="C42" i="15"/>
  <c r="B42" i="15"/>
  <c r="H41" i="15"/>
  <c r="G41" i="15"/>
  <c r="F41" i="15"/>
  <c r="E41" i="15"/>
  <c r="D41" i="15"/>
  <c r="C41" i="15"/>
  <c r="B41" i="15"/>
  <c r="H40" i="15"/>
  <c r="G40" i="15"/>
  <c r="F40" i="15"/>
  <c r="E40" i="15"/>
  <c r="D40" i="15"/>
  <c r="C40" i="15"/>
  <c r="B40" i="15"/>
  <c r="H39" i="15"/>
  <c r="G39" i="15"/>
  <c r="F39" i="15"/>
  <c r="E39" i="15"/>
  <c r="D39" i="15"/>
  <c r="C39" i="15"/>
  <c r="B39" i="15"/>
  <c r="H37" i="15"/>
  <c r="G37" i="15"/>
  <c r="F37" i="15"/>
  <c r="E37" i="15"/>
  <c r="D37" i="15"/>
  <c r="C37" i="15"/>
  <c r="B37" i="15"/>
  <c r="H36" i="15"/>
  <c r="G36" i="15"/>
  <c r="F36" i="15"/>
  <c r="E36" i="15"/>
  <c r="D36" i="15"/>
  <c r="C36" i="15"/>
  <c r="B36" i="15"/>
  <c r="H35" i="15"/>
  <c r="G35" i="15"/>
  <c r="F35" i="15"/>
  <c r="E35" i="15"/>
  <c r="D35" i="15"/>
  <c r="C35" i="15"/>
  <c r="B35" i="15"/>
  <c r="H34" i="15"/>
  <c r="G34" i="15"/>
  <c r="F34" i="15"/>
  <c r="E34" i="15"/>
  <c r="D34" i="15"/>
  <c r="C34" i="15"/>
  <c r="B34" i="15"/>
  <c r="H32" i="15"/>
  <c r="G32" i="15"/>
  <c r="F32" i="15"/>
  <c r="E32" i="15"/>
  <c r="D32" i="15"/>
  <c r="C32" i="15"/>
  <c r="B32" i="15"/>
  <c r="H31" i="15"/>
  <c r="G31" i="15"/>
  <c r="F31" i="15"/>
  <c r="E31" i="15"/>
  <c r="D31" i="15"/>
  <c r="C31" i="15"/>
  <c r="B31" i="15"/>
  <c r="H30" i="15"/>
  <c r="G30" i="15"/>
  <c r="F30" i="15"/>
  <c r="E30" i="15"/>
  <c r="D30" i="15"/>
  <c r="C30" i="15"/>
  <c r="B30" i="15"/>
  <c r="H29" i="15"/>
  <c r="G29" i="15"/>
  <c r="F29" i="15"/>
  <c r="E29" i="15"/>
  <c r="D29" i="15"/>
  <c r="C29" i="15"/>
  <c r="B29" i="15"/>
  <c r="H27" i="15"/>
  <c r="G27" i="15"/>
  <c r="F27" i="15"/>
  <c r="E27" i="15"/>
  <c r="D27" i="15"/>
  <c r="C27" i="15"/>
  <c r="B27" i="15"/>
  <c r="H26" i="15"/>
  <c r="G26" i="15"/>
  <c r="F26" i="15"/>
  <c r="E26" i="15"/>
  <c r="D26" i="15"/>
  <c r="C26" i="15"/>
  <c r="B26" i="15"/>
  <c r="H25" i="15"/>
  <c r="G25" i="15"/>
  <c r="F25" i="15"/>
  <c r="E25" i="15"/>
  <c r="D25" i="15"/>
  <c r="C25" i="15"/>
  <c r="B25" i="15"/>
  <c r="H24" i="15"/>
  <c r="G24" i="15"/>
  <c r="F24" i="15"/>
  <c r="E24" i="15"/>
  <c r="D24" i="15"/>
  <c r="C24" i="15"/>
  <c r="B24" i="15"/>
  <c r="H22" i="15"/>
  <c r="G22" i="15"/>
  <c r="F22" i="15"/>
  <c r="E22" i="15"/>
  <c r="D22" i="15"/>
  <c r="C22" i="15"/>
  <c r="B22" i="15"/>
  <c r="H21" i="15"/>
  <c r="G21" i="15"/>
  <c r="F21" i="15"/>
  <c r="E21" i="15"/>
  <c r="D21" i="15"/>
  <c r="C21" i="15"/>
  <c r="B21" i="15"/>
  <c r="H20" i="15"/>
  <c r="G20" i="15"/>
  <c r="F20" i="15"/>
  <c r="E20" i="15"/>
  <c r="D20" i="15"/>
  <c r="C20" i="15"/>
  <c r="B20" i="15"/>
  <c r="H19" i="15"/>
  <c r="G19" i="15"/>
  <c r="F19" i="15"/>
  <c r="E19" i="15"/>
  <c r="D19" i="15"/>
  <c r="C19" i="15"/>
  <c r="B19" i="15"/>
  <c r="H17" i="15"/>
  <c r="G17" i="15"/>
  <c r="F17" i="15"/>
  <c r="E17" i="15"/>
  <c r="D17" i="15"/>
  <c r="C17" i="15"/>
  <c r="B17" i="15"/>
  <c r="H16" i="15"/>
  <c r="G16" i="15"/>
  <c r="F16" i="15"/>
  <c r="E16" i="15"/>
  <c r="D16" i="15"/>
  <c r="C16" i="15"/>
  <c r="B16" i="15"/>
  <c r="H15" i="15"/>
  <c r="G15" i="15"/>
  <c r="F15" i="15"/>
  <c r="E15" i="15"/>
  <c r="D15" i="15"/>
  <c r="C15" i="15"/>
  <c r="B15" i="15"/>
  <c r="H14" i="15"/>
  <c r="G14" i="15"/>
  <c r="F14" i="15"/>
  <c r="E14" i="15"/>
  <c r="D14" i="15"/>
  <c r="C14" i="15"/>
  <c r="B14" i="15"/>
  <c r="H12" i="15"/>
  <c r="G12" i="15"/>
  <c r="F12" i="15"/>
  <c r="E12" i="15"/>
  <c r="D12" i="15"/>
  <c r="C12" i="15"/>
  <c r="B12" i="15"/>
  <c r="H11" i="15"/>
  <c r="G11" i="15"/>
  <c r="F11" i="15"/>
  <c r="E11" i="15"/>
  <c r="D11" i="15"/>
  <c r="C11" i="15"/>
  <c r="B11" i="15"/>
  <c r="H10" i="15"/>
  <c r="G10" i="15"/>
  <c r="F10" i="15"/>
  <c r="E10" i="15"/>
  <c r="D10" i="15"/>
  <c r="C10" i="15"/>
  <c r="B10" i="15"/>
  <c r="H9" i="15"/>
  <c r="G9" i="15"/>
  <c r="F9" i="15"/>
  <c r="E9" i="15"/>
  <c r="D9" i="15"/>
  <c r="C9" i="15"/>
  <c r="B9" i="15"/>
  <c r="B44" i="19" l="1"/>
  <c r="C44" i="19"/>
  <c r="D44" i="19"/>
  <c r="E44" i="19"/>
  <c r="F44" i="19"/>
  <c r="G44" i="19"/>
  <c r="B41" i="19" l="1"/>
  <c r="G43" i="18"/>
  <c r="H38" i="18"/>
  <c r="F42" i="19"/>
  <c r="E42" i="19"/>
  <c r="C42" i="19"/>
  <c r="B42" i="19"/>
  <c r="G36" i="19"/>
  <c r="F36" i="19"/>
  <c r="E36" i="19"/>
  <c r="B36" i="19"/>
  <c r="G35" i="19"/>
  <c r="F35" i="19"/>
  <c r="G34" i="19"/>
  <c r="F34" i="19"/>
  <c r="B34" i="19"/>
  <c r="G38" i="18"/>
  <c r="C44" i="16"/>
  <c r="C42" i="16"/>
  <c r="AC27" i="11" s="1"/>
  <c r="G44" i="16"/>
  <c r="G42" i="16"/>
  <c r="AC31" i="11" s="1"/>
  <c r="F44" i="16"/>
  <c r="F42" i="16"/>
  <c r="AC30" i="11" s="1"/>
  <c r="E44" i="16"/>
  <c r="E42" i="16"/>
  <c r="AC29" i="11" s="1"/>
  <c r="E36" i="16"/>
  <c r="X29" i="11" s="1"/>
  <c r="F23" i="15"/>
  <c r="D44" i="16"/>
  <c r="D42" i="16"/>
  <c r="AC28" i="11" s="1"/>
  <c r="D35" i="16"/>
  <c r="W28" i="11" s="1"/>
  <c r="G33" i="15"/>
  <c r="F38" i="15"/>
  <c r="B44" i="16"/>
  <c r="B42" i="16"/>
  <c r="AC26" i="11" s="1"/>
  <c r="B36" i="16"/>
  <c r="X26" i="11" s="1"/>
  <c r="B15" i="16"/>
  <c r="G26" i="11" s="1"/>
  <c r="G8" i="15"/>
  <c r="C23" i="15"/>
  <c r="C8" i="15"/>
  <c r="A13" i="18"/>
  <c r="AM29" i="2"/>
  <c r="AL29" i="2"/>
  <c r="AK29" i="2"/>
  <c r="AJ29" i="2"/>
  <c r="AI29" i="2"/>
  <c r="AG29" i="2"/>
  <c r="AF29" i="2"/>
  <c r="AE29" i="2"/>
  <c r="AD29" i="2"/>
  <c r="AB29" i="2"/>
  <c r="AA29" i="2"/>
  <c r="Z29" i="2"/>
  <c r="Y29" i="2"/>
  <c r="W29" i="2"/>
  <c r="V29" i="2"/>
  <c r="U29" i="2"/>
  <c r="T29" i="2"/>
  <c r="R29" i="2"/>
  <c r="Q29" i="2"/>
  <c r="P29" i="2"/>
  <c r="O29" i="2"/>
  <c r="M29" i="2"/>
  <c r="L29" i="2"/>
  <c r="K29" i="2"/>
  <c r="J29" i="2"/>
  <c r="H29" i="2"/>
  <c r="G29" i="2"/>
  <c r="F29" i="2"/>
  <c r="E29" i="2"/>
  <c r="A13" i="15"/>
  <c r="C11" i="16"/>
  <c r="D27" i="11" s="1"/>
  <c r="AL32" i="5"/>
  <c r="AK32" i="5"/>
  <c r="AJ32" i="5"/>
  <c r="AI32" i="5"/>
  <c r="AH32" i="5"/>
  <c r="AF32" i="5"/>
  <c r="AE32" i="5"/>
  <c r="AD32" i="5"/>
  <c r="AC32" i="5"/>
  <c r="AA32" i="5"/>
  <c r="Z32" i="5"/>
  <c r="Y32" i="5"/>
  <c r="X32" i="5"/>
  <c r="V32" i="5"/>
  <c r="U32" i="5"/>
  <c r="T32" i="5"/>
  <c r="S32" i="5"/>
  <c r="Q32" i="5"/>
  <c r="P32" i="5"/>
  <c r="O32" i="5"/>
  <c r="N32" i="5"/>
  <c r="L32" i="5"/>
  <c r="K32" i="5"/>
  <c r="J32" i="5"/>
  <c r="I32" i="5"/>
  <c r="G32" i="5"/>
  <c r="G30" i="5"/>
  <c r="F32" i="5"/>
  <c r="E32" i="5"/>
  <c r="D32" i="5"/>
  <c r="AL31" i="5"/>
  <c r="AK31" i="5"/>
  <c r="AJ31" i="5"/>
  <c r="AI31" i="5"/>
  <c r="AH31" i="5"/>
  <c r="AF31" i="5"/>
  <c r="AE31" i="5"/>
  <c r="AD31" i="5"/>
  <c r="AC31" i="5"/>
  <c r="AA31" i="5"/>
  <c r="Z31" i="5"/>
  <c r="Y31" i="5"/>
  <c r="X31" i="5"/>
  <c r="V31" i="5"/>
  <c r="U31" i="5"/>
  <c r="T31" i="5"/>
  <c r="S31" i="5"/>
  <c r="Q31" i="5"/>
  <c r="P31" i="5"/>
  <c r="O31" i="5"/>
  <c r="N31" i="5"/>
  <c r="L31" i="5"/>
  <c r="K31" i="5"/>
  <c r="J31" i="5"/>
  <c r="I31" i="5"/>
  <c r="G31" i="5"/>
  <c r="F31" i="5"/>
  <c r="E31" i="5"/>
  <c r="D31" i="5"/>
  <c r="AL30" i="5"/>
  <c r="AK30" i="5"/>
  <c r="AK30" i="9" s="1"/>
  <c r="AJ30" i="5"/>
  <c r="AI30" i="5"/>
  <c r="AH30" i="5"/>
  <c r="AF30" i="5"/>
  <c r="AE30" i="5"/>
  <c r="AD30" i="5"/>
  <c r="AC30" i="5"/>
  <c r="AA30" i="5"/>
  <c r="Z30" i="5"/>
  <c r="Y30" i="5"/>
  <c r="Y30" i="9" s="1"/>
  <c r="X30" i="5"/>
  <c r="V30" i="5"/>
  <c r="V30" i="9" s="1"/>
  <c r="U30" i="5"/>
  <c r="T30" i="5"/>
  <c r="S30" i="5"/>
  <c r="Q30" i="5"/>
  <c r="Q30" i="9" s="1"/>
  <c r="P30" i="5"/>
  <c r="O30" i="5"/>
  <c r="N30" i="5"/>
  <c r="L30" i="5"/>
  <c r="K30" i="5"/>
  <c r="J30" i="5"/>
  <c r="I30" i="5"/>
  <c r="F30" i="5"/>
  <c r="E30" i="5"/>
  <c r="D30" i="5"/>
  <c r="AL29" i="5"/>
  <c r="AK29" i="5"/>
  <c r="AK29" i="9" s="1"/>
  <c r="AJ29" i="5"/>
  <c r="AI29" i="5"/>
  <c r="AH29" i="5"/>
  <c r="AF29" i="5"/>
  <c r="AF29" i="9" s="1"/>
  <c r="AE29" i="5"/>
  <c r="AD29" i="5"/>
  <c r="AC29" i="5"/>
  <c r="AA29" i="5"/>
  <c r="Z29" i="5"/>
  <c r="Z29" i="9" s="1"/>
  <c r="Y29" i="5"/>
  <c r="X29" i="5"/>
  <c r="V29" i="5"/>
  <c r="U29" i="5"/>
  <c r="U29" i="9" s="1"/>
  <c r="T29" i="5"/>
  <c r="S29" i="5"/>
  <c r="Q29" i="5"/>
  <c r="Q29" i="9" s="1"/>
  <c r="P29" i="5"/>
  <c r="O29" i="5"/>
  <c r="N29" i="5"/>
  <c r="L29" i="5"/>
  <c r="L29" i="9" s="1"/>
  <c r="K29" i="5"/>
  <c r="J29" i="5"/>
  <c r="I29" i="5"/>
  <c r="G29" i="5"/>
  <c r="F29" i="5"/>
  <c r="F29" i="9" s="1"/>
  <c r="E29" i="5"/>
  <c r="E29" i="9" s="1"/>
  <c r="D29" i="5"/>
  <c r="AL28" i="5"/>
  <c r="AK28" i="5"/>
  <c r="AJ28" i="5"/>
  <c r="AJ28" i="9" s="1"/>
  <c r="AI28" i="5"/>
  <c r="AI28" i="9" s="1"/>
  <c r="AH28" i="5"/>
  <c r="AH28" i="9" s="1"/>
  <c r="AF28" i="5"/>
  <c r="AF28" i="9" s="1"/>
  <c r="AE28" i="5"/>
  <c r="AD28" i="5"/>
  <c r="AC28" i="5"/>
  <c r="AC28" i="9" s="1"/>
  <c r="AA28" i="5"/>
  <c r="AA28" i="9" s="1"/>
  <c r="Z28" i="5"/>
  <c r="Z28" i="9" s="1"/>
  <c r="Y28" i="5"/>
  <c r="X28" i="5"/>
  <c r="V28" i="5"/>
  <c r="U28" i="5"/>
  <c r="T28" i="5"/>
  <c r="S28" i="5"/>
  <c r="Q28" i="5"/>
  <c r="P28" i="5"/>
  <c r="P28" i="9" s="1"/>
  <c r="O28" i="5"/>
  <c r="O28" i="9" s="1"/>
  <c r="N28" i="5"/>
  <c r="N28" i="9" s="1"/>
  <c r="L28" i="5"/>
  <c r="L28" i="9" s="1"/>
  <c r="K28" i="5"/>
  <c r="J28" i="5"/>
  <c r="I28" i="5"/>
  <c r="I28" i="9" s="1"/>
  <c r="G28" i="5"/>
  <c r="G28" i="9" s="1"/>
  <c r="F28" i="5"/>
  <c r="F28" i="9" s="1"/>
  <c r="E28" i="5"/>
  <c r="E28" i="9" s="1"/>
  <c r="D28" i="5"/>
  <c r="D28" i="9" s="1"/>
  <c r="AL27" i="5"/>
  <c r="AL27" i="9" s="1"/>
  <c r="AK27" i="5"/>
  <c r="AJ27" i="5"/>
  <c r="AI27" i="5"/>
  <c r="AH27" i="5"/>
  <c r="AH27" i="9" s="1"/>
  <c r="AF27" i="5"/>
  <c r="AF27" i="9" s="1"/>
  <c r="AE27" i="5"/>
  <c r="AE27" i="9" s="1"/>
  <c r="AD27" i="5"/>
  <c r="AD27" i="9" s="1"/>
  <c r="AC27" i="5"/>
  <c r="AA27" i="5"/>
  <c r="Z27" i="5"/>
  <c r="Z27" i="9" s="1"/>
  <c r="Y27" i="5"/>
  <c r="Y27" i="9" s="1"/>
  <c r="X27" i="5"/>
  <c r="X27" i="9" s="1"/>
  <c r="V27" i="5"/>
  <c r="V27" i="9" s="1"/>
  <c r="U27" i="5"/>
  <c r="T27" i="5"/>
  <c r="S27" i="5"/>
  <c r="S27" i="9" s="1"/>
  <c r="Q27" i="5"/>
  <c r="P27" i="5"/>
  <c r="O27" i="5"/>
  <c r="N27" i="5"/>
  <c r="N27" i="9" s="1"/>
  <c r="L27" i="5"/>
  <c r="L27" i="9" s="1"/>
  <c r="K27" i="5"/>
  <c r="K27" i="9" s="1"/>
  <c r="J27" i="5"/>
  <c r="J27" i="9" s="1"/>
  <c r="I27" i="5"/>
  <c r="G27" i="5"/>
  <c r="G27" i="9" s="1"/>
  <c r="F27" i="5"/>
  <c r="F27" i="9" s="1"/>
  <c r="E27" i="5"/>
  <c r="E27" i="9" s="1"/>
  <c r="D27" i="5"/>
  <c r="D27" i="9" s="1"/>
  <c r="AL26" i="5"/>
  <c r="AL26" i="9" s="1"/>
  <c r="AK26" i="5"/>
  <c r="AJ26" i="5"/>
  <c r="AI26" i="5"/>
  <c r="AI26" i="9" s="1"/>
  <c r="AH26" i="5"/>
  <c r="AF26" i="5"/>
  <c r="AE26" i="5"/>
  <c r="AD26" i="5"/>
  <c r="AD26" i="9" s="1"/>
  <c r="AC26" i="5"/>
  <c r="AC26" i="9" s="1"/>
  <c r="AA26" i="5"/>
  <c r="AA26" i="9" s="1"/>
  <c r="Z26" i="5"/>
  <c r="Z26" i="9" s="1"/>
  <c r="Y26" i="5"/>
  <c r="X26" i="5"/>
  <c r="V26" i="5"/>
  <c r="V26" i="9" s="1"/>
  <c r="U26" i="5"/>
  <c r="U26" i="9" s="1"/>
  <c r="T26" i="5"/>
  <c r="S26" i="5"/>
  <c r="S26" i="9" s="1"/>
  <c r="Q26" i="5"/>
  <c r="P26" i="5"/>
  <c r="O26" i="5"/>
  <c r="O26" i="9" s="1"/>
  <c r="N26" i="5"/>
  <c r="L26" i="5"/>
  <c r="K26" i="5"/>
  <c r="J26" i="5"/>
  <c r="J26" i="9" s="1"/>
  <c r="I26" i="5"/>
  <c r="I26" i="9" s="1"/>
  <c r="G26" i="5"/>
  <c r="G26" i="9" s="1"/>
  <c r="F26" i="5"/>
  <c r="F26" i="9" s="1"/>
  <c r="E26" i="5"/>
  <c r="E26" i="9" s="1"/>
  <c r="D26" i="5"/>
  <c r="D26" i="9" s="1"/>
  <c r="AL24" i="5"/>
  <c r="AL24" i="9" s="1"/>
  <c r="AK24" i="5"/>
  <c r="AK24" i="9" s="1"/>
  <c r="AJ24" i="5"/>
  <c r="AJ24" i="9" s="1"/>
  <c r="AI24" i="5"/>
  <c r="AI24" i="9" s="1"/>
  <c r="AH24" i="5"/>
  <c r="AF24" i="5"/>
  <c r="AE24" i="5"/>
  <c r="AE24" i="9" s="1"/>
  <c r="AD24" i="5"/>
  <c r="AC24" i="5"/>
  <c r="AA24" i="5"/>
  <c r="Z24" i="5"/>
  <c r="Z24" i="9" s="1"/>
  <c r="Y24" i="5"/>
  <c r="Y24" i="9" s="1"/>
  <c r="X24" i="5"/>
  <c r="X24" i="9" s="1"/>
  <c r="V24" i="5"/>
  <c r="V24" i="9" s="1"/>
  <c r="U24" i="5"/>
  <c r="T24" i="5"/>
  <c r="S24" i="5"/>
  <c r="S24" i="9" s="1"/>
  <c r="Q24" i="5"/>
  <c r="Q24" i="9" s="1"/>
  <c r="P24" i="5"/>
  <c r="P24" i="9" s="1"/>
  <c r="O24" i="5"/>
  <c r="O24" i="9" s="1"/>
  <c r="N24" i="5"/>
  <c r="L24" i="5"/>
  <c r="K24" i="5"/>
  <c r="K24" i="9" s="1"/>
  <c r="J24" i="5"/>
  <c r="I24" i="5"/>
  <c r="G24" i="5"/>
  <c r="G24" i="9" s="1"/>
  <c r="F24" i="5"/>
  <c r="F24" i="9" s="1"/>
  <c r="E24" i="5"/>
  <c r="E24" i="9" s="1"/>
  <c r="D24" i="5"/>
  <c r="D24" i="9" s="1"/>
  <c r="AL23" i="5"/>
  <c r="AL23" i="9" s="1"/>
  <c r="AK23" i="5"/>
  <c r="AJ23" i="5"/>
  <c r="AI23" i="5"/>
  <c r="AI23" i="9" s="1"/>
  <c r="AH23" i="5"/>
  <c r="AH23" i="9" s="1"/>
  <c r="AF23" i="5"/>
  <c r="AE23" i="5"/>
  <c r="AE23" i="9" s="1"/>
  <c r="AD23" i="5"/>
  <c r="AC23" i="5"/>
  <c r="AA23" i="5"/>
  <c r="AA23" i="9" s="1"/>
  <c r="Z23" i="5"/>
  <c r="Y23" i="5"/>
  <c r="X23" i="5"/>
  <c r="V23" i="5"/>
  <c r="V23" i="9" s="1"/>
  <c r="U23" i="5"/>
  <c r="U23" i="9" s="1"/>
  <c r="T23" i="5"/>
  <c r="S23" i="5"/>
  <c r="S23" i="9" s="1"/>
  <c r="Q23" i="5"/>
  <c r="P23" i="5"/>
  <c r="O23" i="5"/>
  <c r="O23" i="9" s="1"/>
  <c r="N23" i="5"/>
  <c r="N23" i="9" s="1"/>
  <c r="L23" i="5"/>
  <c r="K23" i="5"/>
  <c r="K23" i="9" s="1"/>
  <c r="J23" i="5"/>
  <c r="I23" i="5"/>
  <c r="G23" i="5"/>
  <c r="G23" i="9" s="1"/>
  <c r="F23" i="5"/>
  <c r="F23" i="9" s="1"/>
  <c r="E23" i="5"/>
  <c r="E23" i="9" s="1"/>
  <c r="D23" i="5"/>
  <c r="D23" i="9" s="1"/>
  <c r="AL22" i="5"/>
  <c r="AL22" i="9" s="1"/>
  <c r="AK22" i="5"/>
  <c r="AK22" i="9" s="1"/>
  <c r="AJ22" i="5"/>
  <c r="AJ22" i="9" s="1"/>
  <c r="AI22" i="5"/>
  <c r="AI22" i="9" s="1"/>
  <c r="AH22" i="5"/>
  <c r="AF22" i="5"/>
  <c r="AE22" i="5"/>
  <c r="AE22" i="9" s="1"/>
  <c r="AD22" i="5"/>
  <c r="AD22" i="9" s="1"/>
  <c r="AC22" i="5"/>
  <c r="AA22" i="5"/>
  <c r="AA22" i="9" s="1"/>
  <c r="Z22" i="5"/>
  <c r="Y22" i="5"/>
  <c r="X22" i="5"/>
  <c r="X22" i="9" s="1"/>
  <c r="V22" i="5"/>
  <c r="U22" i="5"/>
  <c r="T22" i="5"/>
  <c r="S22" i="5"/>
  <c r="S22" i="9" s="1"/>
  <c r="Q22" i="5"/>
  <c r="Q22" i="9" s="1"/>
  <c r="P22" i="5"/>
  <c r="P22" i="9" s="1"/>
  <c r="O22" i="5"/>
  <c r="O22" i="9" s="1"/>
  <c r="N22" i="5"/>
  <c r="L22" i="5"/>
  <c r="K22" i="5"/>
  <c r="K22" i="9" s="1"/>
  <c r="J22" i="5"/>
  <c r="J22" i="9" s="1"/>
  <c r="I22" i="5"/>
  <c r="G22" i="5"/>
  <c r="G22" i="9" s="1"/>
  <c r="F22" i="5"/>
  <c r="F22" i="9" s="1"/>
  <c r="E22" i="5"/>
  <c r="E22" i="9" s="1"/>
  <c r="D22" i="5"/>
  <c r="D22" i="9" s="1"/>
  <c r="AL21" i="5"/>
  <c r="AK21" i="5"/>
  <c r="AJ21" i="5"/>
  <c r="AI21" i="5"/>
  <c r="AI21" i="9" s="1"/>
  <c r="AH21" i="5"/>
  <c r="AH21" i="9" s="1"/>
  <c r="AF21" i="5"/>
  <c r="AF21" i="9" s="1"/>
  <c r="AE21" i="5"/>
  <c r="AE21" i="9" s="1"/>
  <c r="AD21" i="5"/>
  <c r="AC21" i="5"/>
  <c r="AA21" i="5"/>
  <c r="AA21" i="9" s="1"/>
  <c r="Z21" i="5"/>
  <c r="Z21" i="9" s="1"/>
  <c r="Y21" i="5"/>
  <c r="X21" i="5"/>
  <c r="X21" i="9" s="1"/>
  <c r="V21" i="5"/>
  <c r="U21" i="5"/>
  <c r="T21" i="5"/>
  <c r="S21" i="5"/>
  <c r="Q21" i="5"/>
  <c r="P21" i="5"/>
  <c r="O21" i="5"/>
  <c r="O21" i="9" s="1"/>
  <c r="N21" i="5"/>
  <c r="N21" i="9" s="1"/>
  <c r="L21" i="5"/>
  <c r="L21" i="9" s="1"/>
  <c r="K21" i="5"/>
  <c r="K21" i="9" s="1"/>
  <c r="J21" i="5"/>
  <c r="I21" i="5"/>
  <c r="G21" i="5"/>
  <c r="G21" i="9" s="1"/>
  <c r="F21" i="5"/>
  <c r="F21" i="9" s="1"/>
  <c r="E21" i="5"/>
  <c r="E21" i="9" s="1"/>
  <c r="D21" i="5"/>
  <c r="D21" i="9" s="1"/>
  <c r="AL20" i="5"/>
  <c r="AL20" i="9" s="1"/>
  <c r="AK20" i="5"/>
  <c r="AJ20" i="5"/>
  <c r="AJ20" i="9" s="1"/>
  <c r="AI20" i="5"/>
  <c r="AH20" i="5"/>
  <c r="AF20" i="5"/>
  <c r="AE20" i="5"/>
  <c r="AD20" i="5"/>
  <c r="AD20" i="9" s="1"/>
  <c r="AC20" i="5"/>
  <c r="AC20" i="9" s="1"/>
  <c r="AA20" i="5"/>
  <c r="AA20" i="9" s="1"/>
  <c r="Z20" i="5"/>
  <c r="Y20" i="5"/>
  <c r="X20" i="5"/>
  <c r="X20" i="9" s="1"/>
  <c r="V20" i="5"/>
  <c r="V20" i="9" s="1"/>
  <c r="U20" i="5"/>
  <c r="T20" i="5"/>
  <c r="S20" i="5"/>
  <c r="Q20" i="5"/>
  <c r="P20" i="5"/>
  <c r="P20" i="9" s="1"/>
  <c r="O20" i="5"/>
  <c r="N20" i="5"/>
  <c r="L20" i="5"/>
  <c r="K20" i="5"/>
  <c r="J20" i="5"/>
  <c r="J20" i="9" s="1"/>
  <c r="I20" i="5"/>
  <c r="I20" i="9" s="1"/>
  <c r="G20" i="5"/>
  <c r="G20" i="9" s="1"/>
  <c r="F20" i="5"/>
  <c r="F20" i="9" s="1"/>
  <c r="E20" i="5"/>
  <c r="E20" i="9" s="1"/>
  <c r="D20" i="5"/>
  <c r="D20" i="9" s="1"/>
  <c r="AL19" i="5"/>
  <c r="AL19" i="9" s="1"/>
  <c r="AK19" i="5"/>
  <c r="AK19" i="9" s="1"/>
  <c r="AJ19" i="5"/>
  <c r="AJ19" i="9" s="1"/>
  <c r="AI19" i="5"/>
  <c r="AI19" i="9" s="1"/>
  <c r="AH19" i="5"/>
  <c r="AF19" i="5"/>
  <c r="AF19" i="9" s="1"/>
  <c r="AE19" i="5"/>
  <c r="AD19" i="5"/>
  <c r="AC19" i="5"/>
  <c r="AA19" i="5"/>
  <c r="Z19" i="5"/>
  <c r="Z19" i="9" s="1"/>
  <c r="Y19" i="5"/>
  <c r="Y19" i="9" s="1"/>
  <c r="X19" i="5"/>
  <c r="X19" i="9" s="1"/>
  <c r="V19" i="5"/>
  <c r="U19" i="5"/>
  <c r="T19" i="5"/>
  <c r="T19" i="9" s="1"/>
  <c r="S19" i="5"/>
  <c r="S19" i="9" s="1"/>
  <c r="Q19" i="5"/>
  <c r="Q19" i="9" s="1"/>
  <c r="P19" i="5"/>
  <c r="P19" i="9" s="1"/>
  <c r="O19" i="5"/>
  <c r="N19" i="5"/>
  <c r="L19" i="5"/>
  <c r="L19" i="9" s="1"/>
  <c r="K19" i="5"/>
  <c r="J19" i="5"/>
  <c r="I19" i="5"/>
  <c r="G19" i="5"/>
  <c r="G19" i="9" s="1"/>
  <c r="F19" i="5"/>
  <c r="F19" i="9" s="1"/>
  <c r="E19" i="5"/>
  <c r="E19" i="9" s="1"/>
  <c r="D19" i="5"/>
  <c r="D19" i="9" s="1"/>
  <c r="AL18" i="5"/>
  <c r="AK18" i="5"/>
  <c r="AJ18" i="5"/>
  <c r="AJ18" i="9" s="1"/>
  <c r="AI18" i="5"/>
  <c r="AI18" i="9" s="1"/>
  <c r="AH18" i="5"/>
  <c r="AH18" i="9" s="1"/>
  <c r="AF18" i="5"/>
  <c r="AF18" i="9" s="1"/>
  <c r="AE18" i="5"/>
  <c r="AD18" i="5"/>
  <c r="AC18" i="5"/>
  <c r="AC18" i="9" s="1"/>
  <c r="AA18" i="5"/>
  <c r="Z18" i="5"/>
  <c r="Y18" i="5"/>
  <c r="X18" i="5"/>
  <c r="V18" i="5"/>
  <c r="V18" i="9" s="1"/>
  <c r="U18" i="5"/>
  <c r="U18" i="9" s="1"/>
  <c r="T18" i="5"/>
  <c r="T18" i="9" s="1"/>
  <c r="S18" i="5"/>
  <c r="Q18" i="5"/>
  <c r="P18" i="5"/>
  <c r="P18" i="9" s="1"/>
  <c r="O18" i="5"/>
  <c r="O18" i="9" s="1"/>
  <c r="N18" i="5"/>
  <c r="N18" i="9" s="1"/>
  <c r="L18" i="5"/>
  <c r="L18" i="9" s="1"/>
  <c r="K18" i="5"/>
  <c r="K18" i="9" s="1"/>
  <c r="J18" i="5"/>
  <c r="I18" i="5"/>
  <c r="I18" i="9" s="1"/>
  <c r="G18" i="5"/>
  <c r="G18" i="9" s="1"/>
  <c r="F18" i="5"/>
  <c r="F18" i="9" s="1"/>
  <c r="E18" i="5"/>
  <c r="E18" i="9" s="1"/>
  <c r="D18" i="5"/>
  <c r="D18" i="9" s="1"/>
  <c r="AL17" i="5"/>
  <c r="AL17" i="9" s="1"/>
  <c r="AK17" i="5"/>
  <c r="AK17" i="9" s="1"/>
  <c r="AJ17" i="5"/>
  <c r="AJ17" i="9" s="1"/>
  <c r="AI17" i="5"/>
  <c r="AH17" i="5"/>
  <c r="AF17" i="5"/>
  <c r="AF17" i="9" s="1"/>
  <c r="AE17" i="5"/>
  <c r="AE17" i="9" s="1"/>
  <c r="AD17" i="5"/>
  <c r="AD17" i="9" s="1"/>
  <c r="AC17" i="5"/>
  <c r="AC17" i="9" s="1"/>
  <c r="AA17" i="5"/>
  <c r="AA17" i="9" s="1"/>
  <c r="Z17" i="5"/>
  <c r="Y17" i="5"/>
  <c r="Y17" i="9" s="1"/>
  <c r="X17" i="5"/>
  <c r="V17" i="5"/>
  <c r="U17" i="5"/>
  <c r="S17" i="5"/>
  <c r="S17" i="9" s="1"/>
  <c r="T17" i="5"/>
  <c r="Q17" i="5"/>
  <c r="Q17" i="9" s="1"/>
  <c r="P17" i="5"/>
  <c r="P17" i="9" s="1"/>
  <c r="O17" i="5"/>
  <c r="N17" i="5"/>
  <c r="L17" i="5"/>
  <c r="L17" i="9" s="1"/>
  <c r="K17" i="5"/>
  <c r="K17" i="9" s="1"/>
  <c r="J17" i="5"/>
  <c r="I17" i="5"/>
  <c r="I17" i="9" s="1"/>
  <c r="G17" i="5"/>
  <c r="G17" i="9" s="1"/>
  <c r="F17" i="5"/>
  <c r="F17" i="9" s="1"/>
  <c r="E17" i="5"/>
  <c r="E17" i="9" s="1"/>
  <c r="D17" i="5"/>
  <c r="D17" i="9" s="1"/>
  <c r="AL16" i="5"/>
  <c r="AK16" i="5"/>
  <c r="AJ16" i="5"/>
  <c r="AI16" i="5"/>
  <c r="AI16" i="9" s="1"/>
  <c r="AH16" i="5"/>
  <c r="AH16" i="9" s="1"/>
  <c r="AF16" i="5"/>
  <c r="AF16" i="9" s="1"/>
  <c r="AE16" i="5"/>
  <c r="AD16" i="5"/>
  <c r="AC16" i="5"/>
  <c r="AA16" i="5"/>
  <c r="AA16" i="9" s="1"/>
  <c r="Z16" i="5"/>
  <c r="Y16" i="5"/>
  <c r="Y16" i="9" s="1"/>
  <c r="X16" i="5"/>
  <c r="X16" i="9" s="1"/>
  <c r="V16" i="5"/>
  <c r="U16" i="5"/>
  <c r="U16" i="9" s="1"/>
  <c r="T16" i="5"/>
  <c r="S16" i="5"/>
  <c r="Q16" i="5"/>
  <c r="P16" i="5"/>
  <c r="O16" i="5"/>
  <c r="O16" i="9" s="1"/>
  <c r="N16" i="5"/>
  <c r="N16" i="9" s="1"/>
  <c r="L16" i="5"/>
  <c r="L16" i="9" s="1"/>
  <c r="K16" i="5"/>
  <c r="J16" i="5"/>
  <c r="I16" i="5"/>
  <c r="I16" i="9" s="1"/>
  <c r="G16" i="5"/>
  <c r="G16" i="9" s="1"/>
  <c r="F16" i="5"/>
  <c r="F16" i="9" s="1"/>
  <c r="E16" i="5"/>
  <c r="E16" i="9" s="1"/>
  <c r="D16" i="5"/>
  <c r="D16" i="9" s="1"/>
  <c r="AL15" i="5"/>
  <c r="AK15" i="5"/>
  <c r="AK15" i="9" s="1"/>
  <c r="AJ15" i="5"/>
  <c r="AI15" i="5"/>
  <c r="AH15" i="5"/>
  <c r="AF15" i="5"/>
  <c r="AE15" i="5"/>
  <c r="AE15" i="9" s="1"/>
  <c r="AD15" i="5"/>
  <c r="AD15" i="9" s="1"/>
  <c r="AC15" i="5"/>
  <c r="AC15" i="9" s="1"/>
  <c r="AA15" i="5"/>
  <c r="Z15" i="5"/>
  <c r="Y15" i="5"/>
  <c r="Y15" i="9" s="1"/>
  <c r="X15" i="5"/>
  <c r="X15" i="9" s="1"/>
  <c r="V15" i="5"/>
  <c r="V15" i="9" s="1"/>
  <c r="U15" i="5"/>
  <c r="U15" i="9" s="1"/>
  <c r="T15" i="5"/>
  <c r="S15" i="5"/>
  <c r="Q15" i="5"/>
  <c r="Q15" i="9" s="1"/>
  <c r="P15" i="5"/>
  <c r="O15" i="5"/>
  <c r="N15" i="5"/>
  <c r="L15" i="5"/>
  <c r="K15" i="5"/>
  <c r="K15" i="9" s="1"/>
  <c r="J15" i="5"/>
  <c r="J15" i="9" s="1"/>
  <c r="I15" i="5"/>
  <c r="I15" i="9" s="1"/>
  <c r="G15" i="5"/>
  <c r="G15" i="9" s="1"/>
  <c r="F15" i="5"/>
  <c r="F15" i="9" s="1"/>
  <c r="E15" i="5"/>
  <c r="E15" i="9" s="1"/>
  <c r="D15" i="5"/>
  <c r="D15" i="9" s="1"/>
  <c r="AL14" i="5"/>
  <c r="AK14" i="5"/>
  <c r="AK14" i="9" s="1"/>
  <c r="AJ14" i="5"/>
  <c r="AI14" i="5"/>
  <c r="AH14" i="5"/>
  <c r="AH14" i="9" s="1"/>
  <c r="AF14" i="5"/>
  <c r="AE14" i="5"/>
  <c r="AD14" i="5"/>
  <c r="AC14" i="5"/>
  <c r="AA14" i="5"/>
  <c r="AA14" i="9" s="1"/>
  <c r="Z14" i="5"/>
  <c r="Z14" i="9" s="1"/>
  <c r="Y14" i="5"/>
  <c r="Y14" i="9" s="1"/>
  <c r="X14" i="5"/>
  <c r="V14" i="5"/>
  <c r="U14" i="5"/>
  <c r="U14" i="9" s="1"/>
  <c r="T14" i="5"/>
  <c r="T14" i="9" s="1"/>
  <c r="S14" i="5"/>
  <c r="Q14" i="5"/>
  <c r="Q14" i="9" s="1"/>
  <c r="P14" i="5"/>
  <c r="P14" i="9" s="1"/>
  <c r="O14" i="5"/>
  <c r="O14" i="9" s="1"/>
  <c r="N14" i="5"/>
  <c r="N14" i="9" s="1"/>
  <c r="L14" i="5"/>
  <c r="K14" i="5"/>
  <c r="K14" i="9" s="1"/>
  <c r="J14" i="5"/>
  <c r="I14" i="5"/>
  <c r="G14" i="5"/>
  <c r="G14" i="9" s="1"/>
  <c r="F14" i="5"/>
  <c r="F14" i="9" s="1"/>
  <c r="E14" i="5"/>
  <c r="E14" i="9" s="1"/>
  <c r="D14" i="5"/>
  <c r="D14" i="9" s="1"/>
  <c r="AL13" i="5"/>
  <c r="AK13" i="5"/>
  <c r="AK13" i="9" s="1"/>
  <c r="AJ13" i="5"/>
  <c r="AJ13" i="9" s="1"/>
  <c r="AI13" i="5"/>
  <c r="AI13" i="9" s="1"/>
  <c r="AH13" i="5"/>
  <c r="AH13" i="9" s="1"/>
  <c r="AF13" i="5"/>
  <c r="AE13" i="5"/>
  <c r="AD13" i="5"/>
  <c r="AD13" i="9" s="1"/>
  <c r="AC13" i="5"/>
  <c r="AA13" i="5"/>
  <c r="Z13" i="5"/>
  <c r="Y13" i="5"/>
  <c r="X13" i="5"/>
  <c r="X13" i="9" s="1"/>
  <c r="V13" i="5"/>
  <c r="V13" i="9" s="1"/>
  <c r="U13" i="5"/>
  <c r="U13" i="9" s="1"/>
  <c r="T13" i="5"/>
  <c r="S13" i="5"/>
  <c r="Q13" i="5"/>
  <c r="Q13" i="9" s="1"/>
  <c r="P13" i="5"/>
  <c r="P13" i="9" s="1"/>
  <c r="O13" i="5"/>
  <c r="O13" i="9" s="1"/>
  <c r="N13" i="5"/>
  <c r="N13" i="9" s="1"/>
  <c r="L13" i="5"/>
  <c r="L13" i="9" s="1"/>
  <c r="K13" i="5"/>
  <c r="J13" i="5"/>
  <c r="J13" i="9" s="1"/>
  <c r="I13" i="5"/>
  <c r="G13" i="5"/>
  <c r="G13" i="9" s="1"/>
  <c r="F13" i="5"/>
  <c r="F13" i="9" s="1"/>
  <c r="E13" i="5"/>
  <c r="E13" i="9" s="1"/>
  <c r="D13" i="5"/>
  <c r="D13" i="9" s="1"/>
  <c r="AL12" i="5"/>
  <c r="AL12" i="9" s="1"/>
  <c r="AK12" i="5"/>
  <c r="AK12" i="9" s="1"/>
  <c r="AJ12" i="5"/>
  <c r="AI12" i="5"/>
  <c r="AH12" i="5"/>
  <c r="AH12" i="9" s="1"/>
  <c r="AF12" i="5"/>
  <c r="AF12" i="9" s="1"/>
  <c r="AE12" i="5"/>
  <c r="AE12" i="9" s="1"/>
  <c r="AD12" i="5"/>
  <c r="AD12" i="9" s="1"/>
  <c r="AC12" i="5"/>
  <c r="AC12" i="9" s="1"/>
  <c r="AA12" i="5"/>
  <c r="Z12" i="5"/>
  <c r="Z12" i="9" s="1"/>
  <c r="Y12" i="5"/>
  <c r="X12" i="5"/>
  <c r="X12" i="9" s="1"/>
  <c r="V12" i="5"/>
  <c r="U12" i="5"/>
  <c r="T12" i="5"/>
  <c r="T12" i="9" s="1"/>
  <c r="S12" i="5"/>
  <c r="S12" i="9" s="1"/>
  <c r="Q12" i="5"/>
  <c r="Q12" i="9" s="1"/>
  <c r="P12" i="5"/>
  <c r="P12" i="9" s="1"/>
  <c r="O12" i="5"/>
  <c r="O12" i="9" s="1"/>
  <c r="N12" i="5"/>
  <c r="N12" i="9" s="1"/>
  <c r="L12" i="5"/>
  <c r="L12" i="9" s="1"/>
  <c r="K12" i="5"/>
  <c r="K12" i="9" s="1"/>
  <c r="J12" i="5"/>
  <c r="J12" i="9" s="1"/>
  <c r="I12" i="5"/>
  <c r="I12" i="9" s="1"/>
  <c r="G12" i="5"/>
  <c r="G12" i="9" s="1"/>
  <c r="F12" i="5"/>
  <c r="F12" i="9" s="1"/>
  <c r="E12" i="5"/>
  <c r="E12" i="9" s="1"/>
  <c r="D12" i="5"/>
  <c r="D12" i="9" s="1"/>
  <c r="AL11" i="5"/>
  <c r="AL11" i="9" s="1"/>
  <c r="AK11" i="5"/>
  <c r="AJ11" i="5"/>
  <c r="AJ11" i="9" s="1"/>
  <c r="AI11" i="5"/>
  <c r="AI11" i="9" s="1"/>
  <c r="AH11" i="5"/>
  <c r="AH11" i="9" s="1"/>
  <c r="AF11" i="5"/>
  <c r="AF11" i="9" s="1"/>
  <c r="AE11" i="5"/>
  <c r="AE11" i="9" s="1"/>
  <c r="AD11" i="5"/>
  <c r="AD11" i="9" s="1"/>
  <c r="AC11" i="5"/>
  <c r="AC11" i="9" s="1"/>
  <c r="AA11" i="5"/>
  <c r="AA11" i="9" s="1"/>
  <c r="Z11" i="5"/>
  <c r="Z11" i="9" s="1"/>
  <c r="Y11" i="5"/>
  <c r="Y11" i="9" s="1"/>
  <c r="X11" i="5"/>
  <c r="X11" i="9" s="1"/>
  <c r="V11" i="5"/>
  <c r="V11" i="9" s="1"/>
  <c r="U11" i="5"/>
  <c r="U11" i="9" s="1"/>
  <c r="T11" i="5"/>
  <c r="T11" i="9" s="1"/>
  <c r="S11" i="5"/>
  <c r="Q11" i="5"/>
  <c r="P11" i="5"/>
  <c r="P11" i="9" s="1"/>
  <c r="O11" i="5"/>
  <c r="O11" i="9" s="1"/>
  <c r="N11" i="5"/>
  <c r="N11" i="9" s="1"/>
  <c r="L11" i="5"/>
  <c r="L11" i="9" s="1"/>
  <c r="K11" i="5"/>
  <c r="J11" i="5"/>
  <c r="J11" i="9" s="1"/>
  <c r="I11" i="5"/>
  <c r="I11" i="9" s="1"/>
  <c r="G11" i="5"/>
  <c r="G11" i="9" s="1"/>
  <c r="F11" i="5"/>
  <c r="F11" i="9" s="1"/>
  <c r="E11" i="5"/>
  <c r="E11" i="9" s="1"/>
  <c r="D11" i="5"/>
  <c r="D11" i="9" s="1"/>
  <c r="AG31" i="5"/>
  <c r="M30" i="5"/>
  <c r="H30" i="5"/>
  <c r="M27" i="5"/>
  <c r="C27" i="5"/>
  <c r="M23" i="5"/>
  <c r="R19" i="5"/>
  <c r="AM28" i="2"/>
  <c r="AL28" i="2"/>
  <c r="AK28" i="2"/>
  <c r="AJ28" i="2"/>
  <c r="AI28" i="2"/>
  <c r="AG28" i="2"/>
  <c r="AF28" i="2"/>
  <c r="AE28" i="2"/>
  <c r="AD28" i="2"/>
  <c r="AB28" i="2"/>
  <c r="AA28" i="2"/>
  <c r="Z28" i="2"/>
  <c r="Y28" i="2"/>
  <c r="W28" i="2"/>
  <c r="V28" i="2"/>
  <c r="U28" i="2"/>
  <c r="T28" i="2"/>
  <c r="R28" i="2"/>
  <c r="Q28" i="2"/>
  <c r="P28" i="2"/>
  <c r="O28" i="2"/>
  <c r="M28" i="2"/>
  <c r="L28" i="2"/>
  <c r="K28" i="2"/>
  <c r="J28" i="2"/>
  <c r="H28" i="2"/>
  <c r="G28" i="2"/>
  <c r="F28" i="2"/>
  <c r="E28" i="2"/>
  <c r="AM27" i="2"/>
  <c r="AL27" i="2"/>
  <c r="AK27" i="2"/>
  <c r="AJ27" i="2"/>
  <c r="AI27" i="2"/>
  <c r="AG27" i="2"/>
  <c r="AF27" i="2"/>
  <c r="AE27" i="2"/>
  <c r="AD27" i="2"/>
  <c r="AB27" i="2"/>
  <c r="AA27" i="2"/>
  <c r="Z27" i="2"/>
  <c r="Y27" i="2"/>
  <c r="W27" i="2"/>
  <c r="V27" i="2"/>
  <c r="U27" i="2"/>
  <c r="T27" i="2"/>
  <c r="R27" i="2"/>
  <c r="Q27" i="2"/>
  <c r="P27" i="2"/>
  <c r="O27" i="2"/>
  <c r="M27" i="2"/>
  <c r="L27" i="2"/>
  <c r="K27" i="2"/>
  <c r="J27" i="2"/>
  <c r="H27" i="2"/>
  <c r="G27" i="2"/>
  <c r="F27" i="2"/>
  <c r="E27" i="2"/>
  <c r="AM26" i="2"/>
  <c r="AL26" i="2"/>
  <c r="AK26" i="2"/>
  <c r="AJ26" i="2"/>
  <c r="AI26" i="2"/>
  <c r="AG26" i="2"/>
  <c r="AF26" i="2"/>
  <c r="AE26" i="2"/>
  <c r="AD26" i="2"/>
  <c r="AB26" i="2"/>
  <c r="AA26" i="2"/>
  <c r="Z26" i="2"/>
  <c r="Y26" i="2"/>
  <c r="W26" i="2"/>
  <c r="V26" i="2"/>
  <c r="U26" i="2"/>
  <c r="T26" i="2"/>
  <c r="R26" i="2"/>
  <c r="Q26" i="2"/>
  <c r="P26" i="2"/>
  <c r="O26" i="2"/>
  <c r="M26" i="2"/>
  <c r="L26" i="2"/>
  <c r="K26" i="2"/>
  <c r="J26" i="2"/>
  <c r="H26" i="2"/>
  <c r="G26" i="2"/>
  <c r="F26" i="2"/>
  <c r="E26" i="2"/>
  <c r="AM32" i="2"/>
  <c r="AL32" i="2"/>
  <c r="AK32" i="2"/>
  <c r="AJ32" i="2"/>
  <c r="AI32" i="2"/>
  <c r="AG32" i="2"/>
  <c r="AF32" i="2"/>
  <c r="AE32" i="2"/>
  <c r="AD32" i="2"/>
  <c r="AB32" i="2"/>
  <c r="AA32" i="2"/>
  <c r="Z32" i="2"/>
  <c r="Y32" i="2"/>
  <c r="W32" i="2"/>
  <c r="V32" i="2"/>
  <c r="U32" i="2"/>
  <c r="T32" i="2"/>
  <c r="R32" i="2"/>
  <c r="Q32" i="2"/>
  <c r="P32" i="2"/>
  <c r="O32" i="2"/>
  <c r="M32" i="2"/>
  <c r="L32" i="2"/>
  <c r="K32" i="2"/>
  <c r="J32" i="2"/>
  <c r="H32" i="2"/>
  <c r="G32" i="2"/>
  <c r="F32" i="2"/>
  <c r="E32" i="2"/>
  <c r="AM31" i="2"/>
  <c r="AL31" i="2"/>
  <c r="AK31" i="2"/>
  <c r="AJ31" i="2"/>
  <c r="AI31" i="2"/>
  <c r="AG31" i="2"/>
  <c r="AF31" i="2"/>
  <c r="AE31" i="2"/>
  <c r="AD31" i="2"/>
  <c r="AB31" i="2"/>
  <c r="AA31" i="2"/>
  <c r="Z31" i="2"/>
  <c r="Y31" i="2"/>
  <c r="W31" i="2"/>
  <c r="V31" i="2"/>
  <c r="U31" i="2"/>
  <c r="T31" i="2"/>
  <c r="R31" i="2"/>
  <c r="Q31" i="2"/>
  <c r="P31" i="2"/>
  <c r="O31" i="2"/>
  <c r="M31" i="2"/>
  <c r="L31" i="2"/>
  <c r="K31" i="2"/>
  <c r="J31" i="2"/>
  <c r="H31" i="2"/>
  <c r="G31" i="2"/>
  <c r="F31" i="2"/>
  <c r="E31" i="2"/>
  <c r="AM30" i="2"/>
  <c r="AL30" i="2"/>
  <c r="AK30" i="2"/>
  <c r="AJ30" i="2"/>
  <c r="AI30" i="2"/>
  <c r="AG30" i="2"/>
  <c r="AF30" i="2"/>
  <c r="AE30" i="2"/>
  <c r="AD30" i="2"/>
  <c r="AB30" i="2"/>
  <c r="AA30" i="2"/>
  <c r="Z30" i="2"/>
  <c r="Y30" i="2"/>
  <c r="W30" i="2"/>
  <c r="V30" i="2"/>
  <c r="U30" i="2"/>
  <c r="T30" i="2"/>
  <c r="R30" i="2"/>
  <c r="Q30" i="2"/>
  <c r="P30" i="2"/>
  <c r="O30" i="2"/>
  <c r="M30" i="2"/>
  <c r="L30" i="2"/>
  <c r="K30" i="2"/>
  <c r="J30" i="2"/>
  <c r="H30" i="2"/>
  <c r="G30" i="2"/>
  <c r="F30" i="2"/>
  <c r="E30" i="2"/>
  <c r="AM24" i="2"/>
  <c r="AL24" i="2"/>
  <c r="AK24" i="2"/>
  <c r="AJ24" i="2"/>
  <c r="AI24" i="2"/>
  <c r="AC24" i="6" s="1"/>
  <c r="AG24" i="2"/>
  <c r="AF24" i="2"/>
  <c r="AE24" i="2"/>
  <c r="AD24" i="2"/>
  <c r="AB24" i="2"/>
  <c r="AA24" i="2"/>
  <c r="Z24" i="2"/>
  <c r="Y24" i="2"/>
  <c r="W24" i="2"/>
  <c r="V24" i="2"/>
  <c r="U24" i="2"/>
  <c r="T24" i="2"/>
  <c r="R24" i="2"/>
  <c r="Q24" i="2"/>
  <c r="P24" i="2"/>
  <c r="O24" i="2"/>
  <c r="I24" i="6" s="1"/>
  <c r="M24" i="2"/>
  <c r="L24" i="2"/>
  <c r="K24" i="2"/>
  <c r="J24" i="2"/>
  <c r="H24" i="2"/>
  <c r="G24" i="2"/>
  <c r="F24" i="2"/>
  <c r="E24" i="2"/>
  <c r="AM23" i="2"/>
  <c r="AL23" i="2"/>
  <c r="AK23" i="2"/>
  <c r="AJ23" i="2"/>
  <c r="AI23" i="7" s="1"/>
  <c r="AI23" i="2"/>
  <c r="AH23" i="7" s="1"/>
  <c r="AG23" i="2"/>
  <c r="AF23" i="2"/>
  <c r="AE23" i="2"/>
  <c r="AD23" i="2"/>
  <c r="AB23" i="2"/>
  <c r="AA23" i="2"/>
  <c r="Z23" i="2"/>
  <c r="Y23" i="2"/>
  <c r="W23" i="2"/>
  <c r="V23" i="2"/>
  <c r="U23" i="2"/>
  <c r="T23" i="2"/>
  <c r="R23" i="2"/>
  <c r="Q23" i="2"/>
  <c r="P23" i="2"/>
  <c r="O23" i="2"/>
  <c r="N23" i="7" s="1"/>
  <c r="M23" i="2"/>
  <c r="L23" i="2"/>
  <c r="K23" i="2"/>
  <c r="J23" i="2"/>
  <c r="H23" i="2"/>
  <c r="G23" i="2"/>
  <c r="F23" i="2"/>
  <c r="E23" i="2"/>
  <c r="AM22" i="2"/>
  <c r="AL22" i="2"/>
  <c r="AK22" i="2"/>
  <c r="AJ22" i="2"/>
  <c r="AI22" i="2"/>
  <c r="AH22" i="7" s="1"/>
  <c r="AG22" i="2"/>
  <c r="AF22" i="2"/>
  <c r="AE22" i="2"/>
  <c r="AD22" i="2"/>
  <c r="AB22" i="2"/>
  <c r="AA22" i="2"/>
  <c r="Z22" i="2"/>
  <c r="Y22" i="2"/>
  <c r="W22" i="2"/>
  <c r="V22" i="7" s="1"/>
  <c r="V22" i="2"/>
  <c r="U22" i="2"/>
  <c r="T22" i="2"/>
  <c r="R22" i="2"/>
  <c r="Q22" i="2"/>
  <c r="P22" i="2"/>
  <c r="O22" i="2"/>
  <c r="N22" i="7" s="1"/>
  <c r="M22" i="2"/>
  <c r="L22" i="2"/>
  <c r="K22" i="2"/>
  <c r="J22" i="2"/>
  <c r="H22" i="2"/>
  <c r="G22" i="2"/>
  <c r="F22" i="7" s="1"/>
  <c r="F22" i="2"/>
  <c r="E22" i="2"/>
  <c r="AM21" i="2"/>
  <c r="AL21" i="7" s="1"/>
  <c r="AL21" i="2"/>
  <c r="AK21" i="2"/>
  <c r="AJ21" i="2"/>
  <c r="AI21" i="7" s="1"/>
  <c r="AI21" i="2"/>
  <c r="AG21" i="2"/>
  <c r="AF21" i="2"/>
  <c r="AE21" i="2"/>
  <c r="AD21" i="2"/>
  <c r="AB21" i="2"/>
  <c r="AA21" i="2"/>
  <c r="Z21" i="7" s="1"/>
  <c r="Z21" i="2"/>
  <c r="Y21" i="2"/>
  <c r="W21" i="2"/>
  <c r="V21" i="7" s="1"/>
  <c r="V21" i="2"/>
  <c r="U21" i="2"/>
  <c r="T21" i="2"/>
  <c r="R21" i="2"/>
  <c r="Q21" i="2"/>
  <c r="P21" i="2"/>
  <c r="O21" i="7" s="1"/>
  <c r="O21" i="2"/>
  <c r="M21" i="2"/>
  <c r="L21" i="2"/>
  <c r="K21" i="2"/>
  <c r="J21" i="2"/>
  <c r="H21" i="2"/>
  <c r="G21" i="2"/>
  <c r="F21" i="7" s="1"/>
  <c r="F21" i="2"/>
  <c r="E21" i="2"/>
  <c r="AM20" i="2"/>
  <c r="AL20" i="7" s="1"/>
  <c r="AL20" i="2"/>
  <c r="AK20" i="2"/>
  <c r="AJ20" i="2"/>
  <c r="AI20" i="7" s="1"/>
  <c r="AI20" i="2"/>
  <c r="AH20" i="7" s="1"/>
  <c r="AG20" i="2"/>
  <c r="AF20" i="2"/>
  <c r="AE20" i="7" s="1"/>
  <c r="AE20" i="2"/>
  <c r="AD20" i="2"/>
  <c r="AB20" i="2"/>
  <c r="AA20" i="2"/>
  <c r="Z20" i="7" s="1"/>
  <c r="Z20" i="2"/>
  <c r="Y20" i="2"/>
  <c r="X20" i="7" s="1"/>
  <c r="W20" i="2"/>
  <c r="V20" i="7" s="1"/>
  <c r="V20" i="2"/>
  <c r="U20" i="2"/>
  <c r="T20" i="2"/>
  <c r="R20" i="2"/>
  <c r="Q20" i="2"/>
  <c r="P20" i="2"/>
  <c r="O20" i="7" s="1"/>
  <c r="O20" i="2"/>
  <c r="N20" i="7" s="1"/>
  <c r="M20" i="2"/>
  <c r="L20" i="7" s="1"/>
  <c r="L20" i="2"/>
  <c r="K20" i="7" s="1"/>
  <c r="K20" i="2"/>
  <c r="J20" i="2"/>
  <c r="I20" i="7" s="1"/>
  <c r="H20" i="2"/>
  <c r="G20" i="2"/>
  <c r="F20" i="7" s="1"/>
  <c r="F20" i="2"/>
  <c r="E20" i="2"/>
  <c r="D20" i="7" s="1"/>
  <c r="AM19" i="2"/>
  <c r="AL19" i="7" s="1"/>
  <c r="AL19" i="2"/>
  <c r="AK19" i="2"/>
  <c r="AJ19" i="2"/>
  <c r="AI19" i="7" s="1"/>
  <c r="AI19" i="2"/>
  <c r="AG19" i="2"/>
  <c r="AF19" i="7" s="1"/>
  <c r="AF19" i="2"/>
  <c r="AE19" i="7" s="1"/>
  <c r="AE19" i="2"/>
  <c r="AD19" i="7" s="1"/>
  <c r="AD19" i="2"/>
  <c r="AB19" i="2"/>
  <c r="AA19" i="7" s="1"/>
  <c r="AA19" i="2"/>
  <c r="Z19" i="2"/>
  <c r="Y19" i="2"/>
  <c r="W19" i="2"/>
  <c r="V19" i="7" s="1"/>
  <c r="V19" i="2"/>
  <c r="U19" i="2"/>
  <c r="T19" i="2"/>
  <c r="S19" i="7" s="1"/>
  <c r="R19" i="2"/>
  <c r="Q19" i="2"/>
  <c r="P19" i="2"/>
  <c r="O19" i="7" s="1"/>
  <c r="O19" i="2"/>
  <c r="M19" i="2"/>
  <c r="L19" i="7" s="1"/>
  <c r="L19" i="2"/>
  <c r="K19" i="7" s="1"/>
  <c r="K19" i="2"/>
  <c r="J19" i="7" s="1"/>
  <c r="J19" i="2"/>
  <c r="I19" i="7" s="1"/>
  <c r="H19" i="2"/>
  <c r="G19" i="7" s="1"/>
  <c r="G19" i="2"/>
  <c r="F19" i="7" s="1"/>
  <c r="F19" i="2"/>
  <c r="E19" i="2"/>
  <c r="D19" i="7" s="1"/>
  <c r="AM18" i="2"/>
  <c r="AL18" i="7" s="1"/>
  <c r="AL18" i="2"/>
  <c r="AK18" i="2"/>
  <c r="AJ18" i="7" s="1"/>
  <c r="AJ18" i="2"/>
  <c r="AI18" i="7" s="1"/>
  <c r="AI18" i="2"/>
  <c r="AG18" i="2"/>
  <c r="AF18" i="2"/>
  <c r="AE18" i="7" s="1"/>
  <c r="AE18" i="2"/>
  <c r="AD18" i="7" s="1"/>
  <c r="AD18" i="2"/>
  <c r="AB18" i="2"/>
  <c r="AA18" i="7" s="1"/>
  <c r="AA18" i="2"/>
  <c r="Z18" i="7" s="1"/>
  <c r="Z18" i="2"/>
  <c r="Y18" i="2"/>
  <c r="X18" i="7" s="1"/>
  <c r="W18" i="2"/>
  <c r="V18" i="2"/>
  <c r="U18" i="2"/>
  <c r="T18" i="2"/>
  <c r="S18" i="7" s="1"/>
  <c r="R18" i="2"/>
  <c r="Q18" i="2"/>
  <c r="P18" i="7" s="1"/>
  <c r="P18" i="2"/>
  <c r="O18" i="2"/>
  <c r="M18" i="2"/>
  <c r="L18" i="2"/>
  <c r="K18" i="7" s="1"/>
  <c r="K18" i="2"/>
  <c r="J18" i="2"/>
  <c r="H18" i="2"/>
  <c r="G18" i="7" s="1"/>
  <c r="G18" i="2"/>
  <c r="F18" i="7" s="1"/>
  <c r="F18" i="2"/>
  <c r="E18" i="2"/>
  <c r="D18" i="7" s="1"/>
  <c r="AM17" i="2"/>
  <c r="AL17" i="2"/>
  <c r="AK17" i="2"/>
  <c r="AJ17" i="7" s="1"/>
  <c r="AJ17" i="2"/>
  <c r="AI17" i="7" s="1"/>
  <c r="AI17" i="2"/>
  <c r="AG17" i="2"/>
  <c r="AF17" i="7" s="1"/>
  <c r="AF17" i="2"/>
  <c r="AE17" i="7" s="1"/>
  <c r="AE17" i="2"/>
  <c r="AD17" i="2"/>
  <c r="AB17" i="2"/>
  <c r="AA17" i="7" s="1"/>
  <c r="AA17" i="2"/>
  <c r="Z17" i="2"/>
  <c r="Y17" i="2"/>
  <c r="X17" i="7" s="1"/>
  <c r="W17" i="2"/>
  <c r="V17" i="7" s="1"/>
  <c r="V17" i="2"/>
  <c r="U17" i="7" s="1"/>
  <c r="U17" i="2"/>
  <c r="T17" i="7" s="1"/>
  <c r="T17" i="2"/>
  <c r="R17" i="2"/>
  <c r="Q17" i="2"/>
  <c r="P17" i="2"/>
  <c r="O17" i="2"/>
  <c r="M17" i="2"/>
  <c r="L17" i="7" s="1"/>
  <c r="L17" i="2"/>
  <c r="K17" i="7" s="1"/>
  <c r="K17" i="2"/>
  <c r="J17" i="2"/>
  <c r="H17" i="2"/>
  <c r="G17" i="7" s="1"/>
  <c r="G17" i="2"/>
  <c r="F17" i="7" s="1"/>
  <c r="F17" i="2"/>
  <c r="E17" i="2"/>
  <c r="D17" i="7" s="1"/>
  <c r="AM16" i="2"/>
  <c r="AL16" i="7" s="1"/>
  <c r="AL16" i="2"/>
  <c r="AK16" i="2"/>
  <c r="AJ16" i="7" s="1"/>
  <c r="AJ16" i="2"/>
  <c r="AI16" i="7" s="1"/>
  <c r="AI16" i="2"/>
  <c r="AG16" i="2"/>
  <c r="AF16" i="2"/>
  <c r="AE16" i="7" s="1"/>
  <c r="AE16" i="2"/>
  <c r="AD16" i="2"/>
  <c r="AC16" i="7" s="1"/>
  <c r="AB16" i="2"/>
  <c r="AA16" i="7" s="1"/>
  <c r="AA16" i="2"/>
  <c r="Z16" i="7" s="1"/>
  <c r="Z16" i="2"/>
  <c r="Y16" i="2"/>
  <c r="X16" i="7" s="1"/>
  <c r="T16" i="2"/>
  <c r="S16" i="7" s="1"/>
  <c r="W16" i="2"/>
  <c r="V16" i="2"/>
  <c r="Q16" i="2"/>
  <c r="P16" i="7" s="1"/>
  <c r="U16" i="2"/>
  <c r="R16" i="2"/>
  <c r="Q16" i="7" s="1"/>
  <c r="P16" i="2"/>
  <c r="O16" i="2"/>
  <c r="M16" i="2"/>
  <c r="L16" i="2"/>
  <c r="K16" i="2"/>
  <c r="J16" i="7" s="1"/>
  <c r="J16" i="2"/>
  <c r="I16" i="7" s="1"/>
  <c r="H16" i="2"/>
  <c r="G16" i="7" s="1"/>
  <c r="G16" i="2"/>
  <c r="F16" i="7" s="1"/>
  <c r="F16" i="2"/>
  <c r="E16" i="7" s="1"/>
  <c r="E16" i="2"/>
  <c r="D16" i="7" s="1"/>
  <c r="AM15" i="2"/>
  <c r="AL15" i="2"/>
  <c r="AK15" i="7" s="1"/>
  <c r="AK15" i="2"/>
  <c r="AJ15" i="7" s="1"/>
  <c r="AJ15" i="2"/>
  <c r="AI15" i="7" s="1"/>
  <c r="AI15" i="2"/>
  <c r="AG15" i="2"/>
  <c r="AF15" i="7" s="1"/>
  <c r="AF15" i="2"/>
  <c r="AE15" i="7" s="1"/>
  <c r="AE15" i="2"/>
  <c r="AD15" i="2"/>
  <c r="AC15" i="7" s="1"/>
  <c r="AB15" i="2"/>
  <c r="AA15" i="7" s="1"/>
  <c r="AA15" i="2"/>
  <c r="Z15" i="2"/>
  <c r="Y15" i="2"/>
  <c r="X15" i="7" s="1"/>
  <c r="W15" i="2"/>
  <c r="V15" i="7" s="1"/>
  <c r="V15" i="2"/>
  <c r="U15" i="7" s="1"/>
  <c r="U15" i="2"/>
  <c r="T15" i="7" s="1"/>
  <c r="T15" i="2"/>
  <c r="S15" i="7" s="1"/>
  <c r="R15" i="2"/>
  <c r="Q15" i="7" s="1"/>
  <c r="Q15" i="2"/>
  <c r="P15" i="2"/>
  <c r="O15" i="7" s="1"/>
  <c r="O15" i="2"/>
  <c r="M15" i="2"/>
  <c r="L15" i="7" s="1"/>
  <c r="L15" i="2"/>
  <c r="K15" i="2"/>
  <c r="J15" i="2"/>
  <c r="H15" i="2"/>
  <c r="G15" i="7" s="1"/>
  <c r="G15" i="2"/>
  <c r="F15" i="7" s="1"/>
  <c r="F15" i="2"/>
  <c r="E15" i="2"/>
  <c r="D15" i="7" s="1"/>
  <c r="AM14" i="2"/>
  <c r="AL14" i="7" s="1"/>
  <c r="AL14" i="2"/>
  <c r="AK14" i="7" s="1"/>
  <c r="AK14" i="2"/>
  <c r="AJ14" i="7" s="1"/>
  <c r="AJ14" i="2"/>
  <c r="AI14" i="7" s="1"/>
  <c r="AI14" i="2"/>
  <c r="AH14" i="7" s="1"/>
  <c r="AG14" i="2"/>
  <c r="AF14" i="2"/>
  <c r="AE14" i="7" s="1"/>
  <c r="AE14" i="2"/>
  <c r="AD14" i="2"/>
  <c r="AB14" i="2"/>
  <c r="AA14" i="7" s="1"/>
  <c r="AA14" i="2"/>
  <c r="Z14" i="7" s="1"/>
  <c r="V14" i="2"/>
  <c r="U14" i="7" s="1"/>
  <c r="Z14" i="2"/>
  <c r="Y14" i="7" s="1"/>
  <c r="Y14" i="2"/>
  <c r="X14" i="7" s="1"/>
  <c r="W14" i="2"/>
  <c r="V14" i="7" s="1"/>
  <c r="U14" i="2"/>
  <c r="T14" i="7" s="1"/>
  <c r="T14" i="2"/>
  <c r="S14" i="7" s="1"/>
  <c r="R14" i="2"/>
  <c r="Q14" i="7" s="1"/>
  <c r="Q14" i="2"/>
  <c r="P14" i="7" s="1"/>
  <c r="P14" i="2"/>
  <c r="O14" i="7" s="1"/>
  <c r="O14" i="2"/>
  <c r="M14" i="2"/>
  <c r="L14" i="7" s="1"/>
  <c r="L14" i="2"/>
  <c r="K14" i="7" s="1"/>
  <c r="K14" i="2"/>
  <c r="J14" i="7" s="1"/>
  <c r="J14" i="2"/>
  <c r="H14" i="2"/>
  <c r="G14" i="7" s="1"/>
  <c r="G14" i="2"/>
  <c r="F14" i="7" s="1"/>
  <c r="F14" i="2"/>
  <c r="E14" i="7" s="1"/>
  <c r="E14" i="2"/>
  <c r="D14" i="7" s="1"/>
  <c r="AM13" i="2"/>
  <c r="AL13" i="2"/>
  <c r="AK13" i="7" s="1"/>
  <c r="AK13" i="2"/>
  <c r="AJ13" i="2"/>
  <c r="AI13" i="7" s="1"/>
  <c r="AI13" i="2"/>
  <c r="AH13" i="7" s="1"/>
  <c r="AH32" i="2"/>
  <c r="AG13" i="2"/>
  <c r="AF13" i="7" s="1"/>
  <c r="AF13" i="2"/>
  <c r="AE13" i="7" s="1"/>
  <c r="AE13" i="2"/>
  <c r="AD13" i="7" s="1"/>
  <c r="AD13" i="2"/>
  <c r="AC13" i="7" s="1"/>
  <c r="AB13" i="2"/>
  <c r="AA13" i="7" s="1"/>
  <c r="AA13" i="2"/>
  <c r="Z13" i="7" s="1"/>
  <c r="Z13" i="2"/>
  <c r="Y13" i="2"/>
  <c r="W13" i="2"/>
  <c r="V13" i="7" s="1"/>
  <c r="V13" i="2"/>
  <c r="Q13" i="2"/>
  <c r="P13" i="7" s="1"/>
  <c r="U13" i="2"/>
  <c r="T13" i="7" s="1"/>
  <c r="T13" i="2"/>
  <c r="R13" i="2"/>
  <c r="P13" i="2"/>
  <c r="O13" i="7" s="1"/>
  <c r="O13" i="2"/>
  <c r="M13" i="2"/>
  <c r="L13" i="7" s="1"/>
  <c r="L13" i="2"/>
  <c r="K13" i="7" s="1"/>
  <c r="K13" i="2"/>
  <c r="J13" i="7" s="1"/>
  <c r="J13" i="2"/>
  <c r="I13" i="7" s="1"/>
  <c r="I32" i="2"/>
  <c r="H13" i="2"/>
  <c r="G13" i="7" s="1"/>
  <c r="G13" i="2"/>
  <c r="F13" i="7" s="1"/>
  <c r="F13" i="2"/>
  <c r="E13" i="7" s="1"/>
  <c r="E13" i="2"/>
  <c r="AM12" i="2"/>
  <c r="AL12" i="2"/>
  <c r="AK12" i="7" s="1"/>
  <c r="AK12" i="2"/>
  <c r="AJ12" i="7" s="1"/>
  <c r="AJ12" i="2"/>
  <c r="AI12" i="7" s="1"/>
  <c r="AI12" i="2"/>
  <c r="AH12" i="7" s="1"/>
  <c r="AG12" i="2"/>
  <c r="AF12" i="7" s="1"/>
  <c r="AF12" i="2"/>
  <c r="AE12" i="7" s="1"/>
  <c r="AE12" i="2"/>
  <c r="AD12" i="7" s="1"/>
  <c r="AD12" i="2"/>
  <c r="AC12" i="7" s="1"/>
  <c r="AB12" i="2"/>
  <c r="AA12" i="7" s="1"/>
  <c r="AA12" i="2"/>
  <c r="V12" i="2"/>
  <c r="U12" i="7" s="1"/>
  <c r="Z12" i="2"/>
  <c r="Y12" i="7" s="1"/>
  <c r="U12" i="2"/>
  <c r="Y12" i="2"/>
  <c r="W12" i="2"/>
  <c r="V12" i="7" s="1"/>
  <c r="T12" i="2"/>
  <c r="S12" i="7" s="1"/>
  <c r="S32" i="2"/>
  <c r="R25" i="7" s="1"/>
  <c r="P12" i="2"/>
  <c r="O12" i="7" s="1"/>
  <c r="R12" i="2"/>
  <c r="Q12" i="2"/>
  <c r="O12" i="2"/>
  <c r="M12" i="2"/>
  <c r="L12" i="7" s="1"/>
  <c r="L12" i="2"/>
  <c r="K12" i="7" s="1"/>
  <c r="K12" i="2"/>
  <c r="F12" i="2"/>
  <c r="E12" i="7" s="1"/>
  <c r="J12" i="2"/>
  <c r="I12" i="7" s="1"/>
  <c r="E12" i="2"/>
  <c r="H12" i="2"/>
  <c r="G12" i="7" s="1"/>
  <c r="G12" i="2"/>
  <c r="F12" i="7" s="1"/>
  <c r="AM11" i="2"/>
  <c r="AL11" i="2"/>
  <c r="AK11" i="7" s="1"/>
  <c r="AK11" i="2"/>
  <c r="AJ11" i="7" s="1"/>
  <c r="AJ11" i="2"/>
  <c r="AI11" i="7" s="1"/>
  <c r="AI11" i="2"/>
  <c r="AG11" i="2"/>
  <c r="AF11" i="7" s="1"/>
  <c r="AF11" i="2"/>
  <c r="AE11" i="2"/>
  <c r="AD11" i="2"/>
  <c r="AC11" i="7" s="1"/>
  <c r="AB11" i="2"/>
  <c r="AA11" i="7" s="1"/>
  <c r="AA11" i="2"/>
  <c r="Z11" i="2"/>
  <c r="Y11" i="7" s="1"/>
  <c r="Y11" i="2"/>
  <c r="W11" i="2"/>
  <c r="R11" i="2"/>
  <c r="V11" i="2"/>
  <c r="U11" i="7" s="1"/>
  <c r="U11" i="2"/>
  <c r="T11" i="2"/>
  <c r="S11" i="7" s="1"/>
  <c r="Q11" i="2"/>
  <c r="P11" i="7" s="1"/>
  <c r="P11" i="2"/>
  <c r="O11" i="7" s="1"/>
  <c r="O11" i="2"/>
  <c r="M11" i="2"/>
  <c r="L11" i="7" s="1"/>
  <c r="L11" i="2"/>
  <c r="K11" i="7" s="1"/>
  <c r="K11" i="2"/>
  <c r="J11" i="7" s="1"/>
  <c r="F11" i="2"/>
  <c r="E11" i="7" s="1"/>
  <c r="J11" i="2"/>
  <c r="E11" i="2"/>
  <c r="D11" i="7" s="1"/>
  <c r="H11" i="2"/>
  <c r="G11" i="2"/>
  <c r="D32" i="2"/>
  <c r="P20" i="7"/>
  <c r="AJ20" i="7"/>
  <c r="Q23" i="7"/>
  <c r="AK23" i="7"/>
  <c r="F30" i="7"/>
  <c r="Z30" i="7"/>
  <c r="V24" i="7"/>
  <c r="U22" i="7"/>
  <c r="S31" i="9"/>
  <c r="U24" i="7"/>
  <c r="S22" i="7"/>
  <c r="AL22" i="7"/>
  <c r="D24" i="7"/>
  <c r="K24" i="7"/>
  <c r="AE24" i="7"/>
  <c r="Q24" i="7"/>
  <c r="AK24" i="7"/>
  <c r="K22" i="7"/>
  <c r="AE22" i="7"/>
  <c r="G21" i="16"/>
  <c r="L31" i="11" s="1"/>
  <c r="F22" i="16"/>
  <c r="M30" i="11" s="1"/>
  <c r="D22" i="16"/>
  <c r="M28" i="11" s="1"/>
  <c r="D20" i="16"/>
  <c r="K28" i="11" s="1"/>
  <c r="C16" i="16"/>
  <c r="H27" i="11" s="1"/>
  <c r="E21" i="16"/>
  <c r="L29" i="11" s="1"/>
  <c r="E19" i="16"/>
  <c r="J29" i="11" s="1"/>
  <c r="C21" i="16"/>
  <c r="L27" i="11" s="1"/>
  <c r="G20" i="16"/>
  <c r="K31" i="11" s="1"/>
  <c r="C19" i="16"/>
  <c r="J27" i="11" s="1"/>
  <c r="D21" i="16"/>
  <c r="L28" i="11" s="1"/>
  <c r="G19" i="16"/>
  <c r="J31" i="11" s="1"/>
  <c r="C22" i="16"/>
  <c r="M27" i="11" s="1"/>
  <c r="C20" i="16"/>
  <c r="K27" i="11" s="1"/>
  <c r="E20" i="16"/>
  <c r="K29" i="11" s="1"/>
  <c r="AE31" i="9"/>
  <c r="N30" i="7"/>
  <c r="AH30" i="7"/>
  <c r="K29" i="9"/>
  <c r="AE29" i="9"/>
  <c r="E24" i="7"/>
  <c r="AD30" i="9"/>
  <c r="N31" i="9"/>
  <c r="J29" i="9"/>
  <c r="AD29" i="9"/>
  <c r="N30" i="9"/>
  <c r="AH30" i="9"/>
  <c r="J28" i="9"/>
  <c r="AD28" i="9"/>
  <c r="N29" i="9"/>
  <c r="AH29" i="9"/>
  <c r="N31" i="7"/>
  <c r="D31" i="7"/>
  <c r="U30" i="7"/>
  <c r="J31" i="7"/>
  <c r="AD31" i="7"/>
  <c r="L30" i="7"/>
  <c r="AF30" i="7"/>
  <c r="AI22" i="7"/>
  <c r="O30" i="7"/>
  <c r="AI30" i="7"/>
  <c r="O23" i="7"/>
  <c r="G23" i="7"/>
  <c r="AA23" i="7"/>
  <c r="C15" i="5"/>
  <c r="G22" i="7"/>
  <c r="E31" i="7"/>
  <c r="Y31" i="7"/>
  <c r="S24" i="7"/>
  <c r="AL24" i="7"/>
  <c r="E30" i="7"/>
  <c r="Y30" i="7"/>
  <c r="S23" i="7"/>
  <c r="AL23" i="7"/>
  <c r="AH31" i="7"/>
  <c r="S31" i="7"/>
  <c r="AL31" i="7"/>
  <c r="D30" i="7"/>
  <c r="T16" i="7"/>
  <c r="T20" i="9"/>
  <c r="T21" i="7"/>
  <c r="T26" i="9"/>
  <c r="L26" i="7"/>
  <c r="AF26" i="7"/>
  <c r="P27" i="7"/>
  <c r="AJ27" i="7"/>
  <c r="T28" i="7"/>
  <c r="D29" i="7"/>
  <c r="X29" i="7"/>
  <c r="T19" i="7"/>
  <c r="G21" i="7"/>
  <c r="AA21" i="7"/>
  <c r="V30" i="7"/>
  <c r="F31" i="7"/>
  <c r="Z31" i="7"/>
  <c r="T23" i="9"/>
  <c r="D27" i="7"/>
  <c r="U26" i="7"/>
  <c r="T21" i="9"/>
  <c r="T28" i="8"/>
  <c r="Y28" i="9"/>
  <c r="D29" i="8"/>
  <c r="I29" i="9"/>
  <c r="X29" i="8"/>
  <c r="AC29" i="9"/>
  <c r="G30" i="8"/>
  <c r="L30" i="9"/>
  <c r="AA30" i="8"/>
  <c r="AF30" i="9"/>
  <c r="K31" i="8"/>
  <c r="P31" i="9"/>
  <c r="AE31" i="8"/>
  <c r="AJ31" i="9"/>
  <c r="O32" i="8"/>
  <c r="T25" i="9"/>
  <c r="T32" i="9"/>
  <c r="E23" i="8"/>
  <c r="J23" i="9"/>
  <c r="U25" i="9"/>
  <c r="U32" i="9"/>
  <c r="P27" i="8"/>
  <c r="U27" i="9"/>
  <c r="M13" i="5"/>
  <c r="N14" i="8"/>
  <c r="S14" i="9"/>
  <c r="AG14" i="8"/>
  <c r="AL14" i="9"/>
  <c r="U16" i="8"/>
  <c r="Z16" i="9"/>
  <c r="E17" i="8"/>
  <c r="J17" i="9"/>
  <c r="P20" i="8"/>
  <c r="U20" i="9"/>
  <c r="T21" i="8"/>
  <c r="Y21" i="9"/>
  <c r="D22" i="8"/>
  <c r="I22" i="9"/>
  <c r="X22" i="8"/>
  <c r="AC22" i="9"/>
  <c r="G23" i="8"/>
  <c r="L23" i="9"/>
  <c r="AA23" i="8"/>
  <c r="AF23" i="9"/>
  <c r="V32" i="9"/>
  <c r="V25" i="9"/>
  <c r="O15" i="8"/>
  <c r="T15" i="9"/>
  <c r="I24" i="8"/>
  <c r="N24" i="9"/>
  <c r="AG13" i="5"/>
  <c r="T31" i="9"/>
  <c r="D25" i="9"/>
  <c r="D32" i="9"/>
  <c r="X32" i="9"/>
  <c r="X25" i="9"/>
  <c r="AF26" i="8"/>
  <c r="AK26" i="9"/>
  <c r="E25" i="9"/>
  <c r="E32" i="9"/>
  <c r="Y32" i="9"/>
  <c r="Y25" i="9"/>
  <c r="Z18" i="8"/>
  <c r="AE18" i="9"/>
  <c r="AD12" i="8"/>
  <c r="AI12" i="9"/>
  <c r="N13" i="8"/>
  <c r="S13" i="9"/>
  <c r="AG13" i="8"/>
  <c r="AL13" i="9"/>
  <c r="Q14" i="8"/>
  <c r="V14" i="9"/>
  <c r="U15" i="8"/>
  <c r="Z15" i="9"/>
  <c r="E16" i="8"/>
  <c r="J16" i="9"/>
  <c r="Y16" i="8"/>
  <c r="AD16" i="9"/>
  <c r="I17" i="8"/>
  <c r="N17" i="9"/>
  <c r="AC17" i="8"/>
  <c r="AH17" i="9"/>
  <c r="L18" i="8"/>
  <c r="Q18" i="9"/>
  <c r="AF18" i="8"/>
  <c r="AK18" i="9"/>
  <c r="P19" i="8"/>
  <c r="U19" i="9"/>
  <c r="T20" i="8"/>
  <c r="Y20" i="9"/>
  <c r="D21" i="8"/>
  <c r="I21" i="9"/>
  <c r="X21" i="8"/>
  <c r="AC21" i="9"/>
  <c r="G22" i="8"/>
  <c r="L22" i="9"/>
  <c r="AA22" i="8"/>
  <c r="AF22" i="9"/>
  <c r="K23" i="8"/>
  <c r="P23" i="9"/>
  <c r="AE23" i="8"/>
  <c r="AJ23" i="9"/>
  <c r="O24" i="8"/>
  <c r="T24" i="9"/>
  <c r="S26" i="8"/>
  <c r="X26" i="9"/>
  <c r="V27" i="8"/>
  <c r="AA27" i="9"/>
  <c r="F28" i="8"/>
  <c r="K28" i="9"/>
  <c r="Z28" i="8"/>
  <c r="AE28" i="9"/>
  <c r="J29" i="8"/>
  <c r="O29" i="9"/>
  <c r="AD29" i="8"/>
  <c r="AI29" i="9"/>
  <c r="N30" i="8"/>
  <c r="S30" i="9"/>
  <c r="AG30" i="8"/>
  <c r="AL30" i="9"/>
  <c r="Q31" i="8"/>
  <c r="V31" i="9"/>
  <c r="F32" i="9"/>
  <c r="F25" i="9"/>
  <c r="U32" i="8"/>
  <c r="Z25" i="9"/>
  <c r="Z32" i="9"/>
  <c r="AE14" i="8"/>
  <c r="AJ14" i="9"/>
  <c r="Y23" i="8"/>
  <c r="AD23" i="9"/>
  <c r="AE12" i="8"/>
  <c r="AJ12" i="9"/>
  <c r="O13" i="8"/>
  <c r="T13" i="9"/>
  <c r="S14" i="8"/>
  <c r="X14" i="9"/>
  <c r="V15" i="8"/>
  <c r="AA15" i="9"/>
  <c r="F16" i="8"/>
  <c r="K16" i="9"/>
  <c r="Z16" i="8"/>
  <c r="AE16" i="9"/>
  <c r="J17" i="8"/>
  <c r="O17" i="9"/>
  <c r="AD17" i="8"/>
  <c r="AI17" i="9"/>
  <c r="N18" i="8"/>
  <c r="S18" i="9"/>
  <c r="AG18" i="8"/>
  <c r="AL18" i="9"/>
  <c r="Q19" i="8"/>
  <c r="V19" i="9"/>
  <c r="U20" i="8"/>
  <c r="Z20" i="9"/>
  <c r="E21" i="8"/>
  <c r="J21" i="9"/>
  <c r="Y21" i="8"/>
  <c r="AD21" i="9"/>
  <c r="I22" i="8"/>
  <c r="N22" i="9"/>
  <c r="AC22" i="8"/>
  <c r="AH22" i="9"/>
  <c r="L23" i="8"/>
  <c r="Q23" i="9"/>
  <c r="AF23" i="8"/>
  <c r="AK23" i="9"/>
  <c r="P24" i="8"/>
  <c r="U24" i="9"/>
  <c r="T26" i="8"/>
  <c r="Y26" i="9"/>
  <c r="D27" i="8"/>
  <c r="I27" i="9"/>
  <c r="X27" i="8"/>
  <c r="AC27" i="9"/>
  <c r="T30" i="9"/>
  <c r="G32" i="9"/>
  <c r="G25" i="9"/>
  <c r="V32" i="8"/>
  <c r="AA25" i="9"/>
  <c r="AA32" i="9"/>
  <c r="L26" i="8"/>
  <c r="Q26" i="9"/>
  <c r="F11" i="8"/>
  <c r="K11" i="9"/>
  <c r="I32" i="9"/>
  <c r="I25" i="9"/>
  <c r="X32" i="8"/>
  <c r="AC25" i="9"/>
  <c r="AC32" i="9"/>
  <c r="Q21" i="8"/>
  <c r="V21" i="9"/>
  <c r="U31" i="8"/>
  <c r="Z31" i="9"/>
  <c r="E32" i="8"/>
  <c r="J25" i="9"/>
  <c r="J32" i="9"/>
  <c r="Y32" i="8"/>
  <c r="AD25" i="9"/>
  <c r="AD32" i="9"/>
  <c r="AA13" i="8"/>
  <c r="AF13" i="9"/>
  <c r="T29" i="9"/>
  <c r="K32" i="9"/>
  <c r="K25" i="9"/>
  <c r="Z32" i="8"/>
  <c r="AE25" i="9"/>
  <c r="AE32" i="9"/>
  <c r="N20" i="8"/>
  <c r="S20" i="9"/>
  <c r="L11" i="8"/>
  <c r="Q11" i="9"/>
  <c r="AF11" i="8"/>
  <c r="AK11" i="9"/>
  <c r="P12" i="8"/>
  <c r="U12" i="9"/>
  <c r="T13" i="8"/>
  <c r="Y13" i="9"/>
  <c r="D14" i="8"/>
  <c r="I14" i="9"/>
  <c r="X14" i="8"/>
  <c r="AC14" i="9"/>
  <c r="G15" i="8"/>
  <c r="L15" i="9"/>
  <c r="AA15" i="8"/>
  <c r="AF15" i="9"/>
  <c r="K16" i="8"/>
  <c r="P16" i="9"/>
  <c r="AE16" i="8"/>
  <c r="AJ16" i="9"/>
  <c r="O17" i="8"/>
  <c r="T17" i="9"/>
  <c r="S18" i="8"/>
  <c r="X18" i="9"/>
  <c r="V19" i="8"/>
  <c r="AA19" i="9"/>
  <c r="F20" i="8"/>
  <c r="K20" i="9"/>
  <c r="Z20" i="8"/>
  <c r="AE20" i="9"/>
  <c r="L28" i="8"/>
  <c r="Q28" i="9"/>
  <c r="AF28" i="8"/>
  <c r="AK28" i="9"/>
  <c r="D31" i="8"/>
  <c r="I31" i="9"/>
  <c r="X31" i="8"/>
  <c r="AC31" i="9"/>
  <c r="G32" i="8"/>
  <c r="L25" i="9"/>
  <c r="L32" i="9"/>
  <c r="AA32" i="8"/>
  <c r="AF32" i="9"/>
  <c r="AF25" i="9"/>
  <c r="J19" i="8"/>
  <c r="O19" i="9"/>
  <c r="U13" i="8"/>
  <c r="Z13" i="9"/>
  <c r="E14" i="8"/>
  <c r="J14" i="9"/>
  <c r="Y14" i="8"/>
  <c r="AD14" i="9"/>
  <c r="I15" i="8"/>
  <c r="N15" i="9"/>
  <c r="AC15" i="8"/>
  <c r="AH15" i="9"/>
  <c r="L16" i="8"/>
  <c r="Q16" i="9"/>
  <c r="AF16" i="8"/>
  <c r="AK16" i="9"/>
  <c r="P17" i="8"/>
  <c r="U17" i="9"/>
  <c r="T18" i="8"/>
  <c r="Y18" i="9"/>
  <c r="D19" i="8"/>
  <c r="I19" i="9"/>
  <c r="X19" i="8"/>
  <c r="AC19" i="9"/>
  <c r="G20" i="8"/>
  <c r="L20" i="9"/>
  <c r="AA20" i="8"/>
  <c r="AF20" i="9"/>
  <c r="K21" i="8"/>
  <c r="P21" i="9"/>
  <c r="AE21" i="8"/>
  <c r="AJ21" i="9"/>
  <c r="O22" i="8"/>
  <c r="T22" i="9"/>
  <c r="S23" i="8"/>
  <c r="X23" i="9"/>
  <c r="V24" i="8"/>
  <c r="AA24" i="9"/>
  <c r="F26" i="8"/>
  <c r="K26" i="9"/>
  <c r="Z26" i="8"/>
  <c r="AE26" i="9"/>
  <c r="J27" i="8"/>
  <c r="O27" i="9"/>
  <c r="AD27" i="8"/>
  <c r="AI27" i="9"/>
  <c r="N28" i="8"/>
  <c r="S28" i="9"/>
  <c r="AG28" i="8"/>
  <c r="AL28" i="9"/>
  <c r="Q29" i="8"/>
  <c r="V29" i="9"/>
  <c r="U30" i="8"/>
  <c r="Z30" i="9"/>
  <c r="E31" i="8"/>
  <c r="J31" i="9"/>
  <c r="Y31" i="8"/>
  <c r="AD31" i="9"/>
  <c r="I32" i="8"/>
  <c r="N32" i="9"/>
  <c r="N25" i="9"/>
  <c r="AC32" i="8"/>
  <c r="AH25" i="9"/>
  <c r="AH32" i="9"/>
  <c r="N11" i="8"/>
  <c r="S11" i="9"/>
  <c r="Q12" i="8"/>
  <c r="V12" i="9"/>
  <c r="V13" i="8"/>
  <c r="AA13" i="9"/>
  <c r="Z14" i="8"/>
  <c r="AE14" i="9"/>
  <c r="J15" i="8"/>
  <c r="O15" i="9"/>
  <c r="AD15" i="8"/>
  <c r="AI15" i="9"/>
  <c r="N16" i="8"/>
  <c r="S16" i="9"/>
  <c r="AG16" i="8"/>
  <c r="AL16" i="9"/>
  <c r="Q17" i="8"/>
  <c r="V17" i="9"/>
  <c r="U18" i="8"/>
  <c r="Z18" i="9"/>
  <c r="E19" i="8"/>
  <c r="J19" i="9"/>
  <c r="Y19" i="8"/>
  <c r="AD19" i="9"/>
  <c r="I20" i="8"/>
  <c r="N20" i="9"/>
  <c r="AC20" i="8"/>
  <c r="AH20" i="9"/>
  <c r="L21" i="8"/>
  <c r="Q21" i="9"/>
  <c r="AF21" i="8"/>
  <c r="AK21" i="9"/>
  <c r="P22" i="8"/>
  <c r="U22" i="9"/>
  <c r="T23" i="8"/>
  <c r="Y23" i="9"/>
  <c r="D24" i="8"/>
  <c r="I24" i="9"/>
  <c r="X24" i="8"/>
  <c r="AC24" i="9"/>
  <c r="G26" i="8"/>
  <c r="L26" i="9"/>
  <c r="AA26" i="8"/>
  <c r="AF26" i="9"/>
  <c r="K27" i="8"/>
  <c r="P27" i="9"/>
  <c r="AE27" i="8"/>
  <c r="AJ27" i="9"/>
  <c r="O28" i="8"/>
  <c r="T28" i="9"/>
  <c r="S29" i="8"/>
  <c r="X29" i="9"/>
  <c r="V30" i="8"/>
  <c r="AA30" i="9"/>
  <c r="F31" i="8"/>
  <c r="K31" i="9"/>
  <c r="O25" i="9"/>
  <c r="O32" i="9"/>
  <c r="AD32" i="8"/>
  <c r="AI25" i="9"/>
  <c r="AI32" i="9"/>
  <c r="U22" i="8"/>
  <c r="Z22" i="9"/>
  <c r="R27" i="5"/>
  <c r="M27" i="8" s="1"/>
  <c r="H30" i="8"/>
  <c r="T12" i="8"/>
  <c r="Y12" i="9"/>
  <c r="D13" i="8"/>
  <c r="I13" i="9"/>
  <c r="X13" i="8"/>
  <c r="AC13" i="9"/>
  <c r="G14" i="8"/>
  <c r="L14" i="9"/>
  <c r="AA14" i="8"/>
  <c r="AF14" i="9"/>
  <c r="K15" i="8"/>
  <c r="P15" i="9"/>
  <c r="AE15" i="8"/>
  <c r="AJ15" i="9"/>
  <c r="O16" i="8"/>
  <c r="T16" i="9"/>
  <c r="S17" i="8"/>
  <c r="X17" i="9"/>
  <c r="V18" i="8"/>
  <c r="AA18" i="9"/>
  <c r="F19" i="8"/>
  <c r="K19" i="9"/>
  <c r="Z19" i="8"/>
  <c r="AE19" i="9"/>
  <c r="J20" i="8"/>
  <c r="O20" i="9"/>
  <c r="AD20" i="8"/>
  <c r="AI20" i="9"/>
  <c r="N21" i="8"/>
  <c r="S21" i="9"/>
  <c r="AG21" i="8"/>
  <c r="AL21" i="9"/>
  <c r="Q22" i="8"/>
  <c r="V22" i="9"/>
  <c r="U23" i="8"/>
  <c r="Z23" i="9"/>
  <c r="E24" i="8"/>
  <c r="J24" i="9"/>
  <c r="Y24" i="8"/>
  <c r="AD24" i="9"/>
  <c r="I26" i="8"/>
  <c r="N26" i="9"/>
  <c r="AC26" i="8"/>
  <c r="AH26" i="9"/>
  <c r="L27" i="8"/>
  <c r="Q27" i="9"/>
  <c r="AF27" i="8"/>
  <c r="AK27" i="9"/>
  <c r="P28" i="8"/>
  <c r="U28" i="9"/>
  <c r="T29" i="8"/>
  <c r="Y29" i="9"/>
  <c r="D30" i="8"/>
  <c r="I30" i="9"/>
  <c r="X30" i="8"/>
  <c r="AC30" i="9"/>
  <c r="G31" i="8"/>
  <c r="L31" i="9"/>
  <c r="AA31" i="8"/>
  <c r="AF31" i="9"/>
  <c r="K32" i="8"/>
  <c r="P32" i="9"/>
  <c r="P25" i="9"/>
  <c r="AE32" i="8"/>
  <c r="AJ25" i="9"/>
  <c r="AJ32" i="9"/>
  <c r="AC24" i="8"/>
  <c r="AH24" i="9"/>
  <c r="Q28" i="8"/>
  <c r="V28" i="9"/>
  <c r="E30" i="8"/>
  <c r="J30" i="9"/>
  <c r="AC31" i="8"/>
  <c r="AH31" i="9"/>
  <c r="Q25" i="9"/>
  <c r="Q32" i="9"/>
  <c r="AF32" i="8"/>
  <c r="AK25" i="9"/>
  <c r="AK32" i="9"/>
  <c r="V12" i="8"/>
  <c r="AA12" i="9"/>
  <c r="F13" i="8"/>
  <c r="K13" i="9"/>
  <c r="Z13" i="8"/>
  <c r="AE13" i="9"/>
  <c r="AD14" i="8"/>
  <c r="AI14" i="9"/>
  <c r="N15" i="8"/>
  <c r="S15" i="9"/>
  <c r="AG15" i="8"/>
  <c r="AL15" i="9"/>
  <c r="Q16" i="8"/>
  <c r="V16" i="9"/>
  <c r="U17" i="8"/>
  <c r="Z17" i="9"/>
  <c r="E18" i="8"/>
  <c r="J18" i="9"/>
  <c r="Y18" i="8"/>
  <c r="AD18" i="9"/>
  <c r="I19" i="8"/>
  <c r="N19" i="9"/>
  <c r="AC19" i="8"/>
  <c r="AH19" i="9"/>
  <c r="L20" i="8"/>
  <c r="Q20" i="9"/>
  <c r="AF20" i="8"/>
  <c r="AK20" i="9"/>
  <c r="P21" i="8"/>
  <c r="U21" i="9"/>
  <c r="T22" i="8"/>
  <c r="Y22" i="9"/>
  <c r="D23" i="8"/>
  <c r="I23" i="9"/>
  <c r="X23" i="8"/>
  <c r="AC23" i="9"/>
  <c r="G24" i="8"/>
  <c r="L24" i="9"/>
  <c r="AA24" i="8"/>
  <c r="AF24" i="9"/>
  <c r="K26" i="8"/>
  <c r="P26" i="9"/>
  <c r="AE26" i="8"/>
  <c r="AJ26" i="9"/>
  <c r="O27" i="8"/>
  <c r="T27" i="9"/>
  <c r="S28" i="8"/>
  <c r="X28" i="9"/>
  <c r="V29" i="8"/>
  <c r="AA29" i="9"/>
  <c r="F30" i="8"/>
  <c r="K30" i="9"/>
  <c r="Z30" i="8"/>
  <c r="AE30" i="9"/>
  <c r="J31" i="8"/>
  <c r="O31" i="9"/>
  <c r="AD31" i="8"/>
  <c r="AI31" i="9"/>
  <c r="N32" i="8"/>
  <c r="S25" i="9"/>
  <c r="S32" i="9"/>
  <c r="AG32" i="8"/>
  <c r="AL32" i="9"/>
  <c r="AL25" i="9"/>
  <c r="Q11" i="8"/>
  <c r="V17" i="8"/>
  <c r="F18" i="8"/>
  <c r="AD19" i="8"/>
  <c r="AG20" i="8"/>
  <c r="P11" i="8"/>
  <c r="U11" i="8"/>
  <c r="E12" i="8"/>
  <c r="Y12" i="8"/>
  <c r="I13" i="8"/>
  <c r="AC13" i="8"/>
  <c r="L14" i="8"/>
  <c r="AF14" i="8"/>
  <c r="P15" i="8"/>
  <c r="T16" i="8"/>
  <c r="D17" i="8"/>
  <c r="X17" i="8"/>
  <c r="G18" i="8"/>
  <c r="AA18" i="8"/>
  <c r="K19" i="8"/>
  <c r="AE19" i="8"/>
  <c r="O20" i="8"/>
  <c r="S21" i="8"/>
  <c r="V22" i="8"/>
  <c r="F23" i="8"/>
  <c r="Z23" i="8"/>
  <c r="J24" i="8"/>
  <c r="AD24" i="8"/>
  <c r="N26" i="8"/>
  <c r="AG26" i="8"/>
  <c r="Q27" i="8"/>
  <c r="U28" i="8"/>
  <c r="E29" i="8"/>
  <c r="Y29" i="8"/>
  <c r="I30" i="8"/>
  <c r="AC30" i="8"/>
  <c r="L31" i="8"/>
  <c r="AF31" i="8"/>
  <c r="P32" i="8"/>
  <c r="V11" i="8"/>
  <c r="F12" i="8"/>
  <c r="Z12" i="8"/>
  <c r="J13" i="8"/>
  <c r="AD13" i="8"/>
  <c r="Q15" i="8"/>
  <c r="Y17" i="8"/>
  <c r="I18" i="8"/>
  <c r="AC18" i="8"/>
  <c r="L19" i="8"/>
  <c r="AF19" i="8"/>
  <c r="K24" i="8"/>
  <c r="AE24" i="8"/>
  <c r="O26" i="8"/>
  <c r="S27" i="8"/>
  <c r="V28" i="8"/>
  <c r="F29" i="8"/>
  <c r="Z29" i="8"/>
  <c r="J30" i="8"/>
  <c r="AD30" i="8"/>
  <c r="N31" i="8"/>
  <c r="AG31" i="8"/>
  <c r="Q32" i="8"/>
  <c r="T11" i="8"/>
  <c r="S16" i="8"/>
  <c r="D11" i="8"/>
  <c r="X11" i="8"/>
  <c r="G12" i="8"/>
  <c r="AA12" i="8"/>
  <c r="K13" i="8"/>
  <c r="AE13" i="8"/>
  <c r="O14" i="8"/>
  <c r="S15" i="8"/>
  <c r="V16" i="8"/>
  <c r="F17" i="8"/>
  <c r="Z17" i="8"/>
  <c r="J18" i="8"/>
  <c r="AD18" i="8"/>
  <c r="N19" i="8"/>
  <c r="AG19" i="8"/>
  <c r="Q20" i="8"/>
  <c r="U21" i="8"/>
  <c r="E22" i="8"/>
  <c r="Y22" i="8"/>
  <c r="I23" i="8"/>
  <c r="AC23" i="8"/>
  <c r="L24" i="8"/>
  <c r="AF24" i="8"/>
  <c r="P26" i="8"/>
  <c r="T27" i="8"/>
  <c r="D28" i="8"/>
  <c r="X28" i="8"/>
  <c r="G29" i="8"/>
  <c r="AA29" i="8"/>
  <c r="K30" i="8"/>
  <c r="AE30" i="8"/>
  <c r="O31" i="8"/>
  <c r="S32" i="8"/>
  <c r="D12" i="8"/>
  <c r="E11" i="8"/>
  <c r="Y11" i="8"/>
  <c r="I12" i="8"/>
  <c r="AC12" i="8"/>
  <c r="L13" i="8"/>
  <c r="AF13" i="8"/>
  <c r="P14" i="8"/>
  <c r="T15" i="8"/>
  <c r="D16" i="8"/>
  <c r="X16" i="8"/>
  <c r="G17" i="8"/>
  <c r="AA17" i="8"/>
  <c r="K18" i="8"/>
  <c r="AE18" i="8"/>
  <c r="O19" i="8"/>
  <c r="S20" i="8"/>
  <c r="V21" i="8"/>
  <c r="F22" i="8"/>
  <c r="Z22" i="8"/>
  <c r="J23" i="8"/>
  <c r="AD23" i="8"/>
  <c r="N24" i="8"/>
  <c r="AG24" i="8"/>
  <c r="Q26" i="8"/>
  <c r="U27" i="8"/>
  <c r="E28" i="8"/>
  <c r="Y28" i="8"/>
  <c r="I29" i="8"/>
  <c r="AC29" i="8"/>
  <c r="L30" i="8"/>
  <c r="AF30" i="8"/>
  <c r="P31" i="8"/>
  <c r="T32" i="8"/>
  <c r="G13" i="8"/>
  <c r="Z11" i="8"/>
  <c r="AA11" i="8"/>
  <c r="G28" i="8"/>
  <c r="AA28" i="8"/>
  <c r="K29" i="8"/>
  <c r="AE29" i="8"/>
  <c r="O30" i="8"/>
  <c r="S31" i="8"/>
  <c r="X12" i="8"/>
  <c r="AC11" i="8"/>
  <c r="L12" i="8"/>
  <c r="AF12" i="8"/>
  <c r="P13" i="8"/>
  <c r="T14" i="8"/>
  <c r="D15" i="8"/>
  <c r="X15" i="8"/>
  <c r="G16" i="8"/>
  <c r="AA16" i="8"/>
  <c r="K17" i="8"/>
  <c r="AE17" i="8"/>
  <c r="O18" i="8"/>
  <c r="S19" i="8"/>
  <c r="V20" i="8"/>
  <c r="F21" i="8"/>
  <c r="Z21" i="8"/>
  <c r="J22" i="8"/>
  <c r="AD22" i="8"/>
  <c r="N23" i="8"/>
  <c r="AG23" i="8"/>
  <c r="Q24" i="8"/>
  <c r="U26" i="8"/>
  <c r="E27" i="8"/>
  <c r="Y27" i="8"/>
  <c r="I28" i="8"/>
  <c r="AC28" i="8"/>
  <c r="L29" i="8"/>
  <c r="AF29" i="8"/>
  <c r="P30" i="8"/>
  <c r="T31" i="8"/>
  <c r="D32" i="8"/>
  <c r="K14" i="8"/>
  <c r="M12" i="5"/>
  <c r="M32" i="5"/>
  <c r="M30" i="9" s="1"/>
  <c r="J12" i="8"/>
  <c r="G11" i="8"/>
  <c r="I11" i="8"/>
  <c r="J11" i="8"/>
  <c r="AD11" i="8"/>
  <c r="N12" i="8"/>
  <c r="AG12" i="8"/>
  <c r="Q13" i="8"/>
  <c r="U14" i="8"/>
  <c r="E15" i="8"/>
  <c r="Y15" i="8"/>
  <c r="I16" i="8"/>
  <c r="AC16" i="8"/>
  <c r="L17" i="8"/>
  <c r="AF17" i="8"/>
  <c r="P18" i="8"/>
  <c r="T19" i="8"/>
  <c r="D20" i="8"/>
  <c r="X20" i="8"/>
  <c r="G21" i="8"/>
  <c r="AA21" i="8"/>
  <c r="K22" i="8"/>
  <c r="AE22" i="8"/>
  <c r="O23" i="8"/>
  <c r="S24" i="8"/>
  <c r="V26" i="8"/>
  <c r="F27" i="8"/>
  <c r="Z27" i="8"/>
  <c r="J28" i="8"/>
  <c r="AD28" i="8"/>
  <c r="N29" i="8"/>
  <c r="AG29" i="8"/>
  <c r="Q30" i="8"/>
  <c r="S11" i="8"/>
  <c r="K12" i="8"/>
  <c r="K11" i="8"/>
  <c r="AE11" i="8"/>
  <c r="O12" i="8"/>
  <c r="S13" i="8"/>
  <c r="V14" i="8"/>
  <c r="F15" i="8"/>
  <c r="Z15" i="8"/>
  <c r="J16" i="8"/>
  <c r="AD16" i="8"/>
  <c r="N17" i="8"/>
  <c r="AG17" i="8"/>
  <c r="Q18" i="8"/>
  <c r="U19" i="8"/>
  <c r="E20" i="8"/>
  <c r="Y20" i="8"/>
  <c r="I21" i="8"/>
  <c r="AC21" i="8"/>
  <c r="L22" i="8"/>
  <c r="AF22" i="8"/>
  <c r="P23" i="8"/>
  <c r="T24" i="8"/>
  <c r="D26" i="8"/>
  <c r="X26" i="8"/>
  <c r="G27" i="8"/>
  <c r="AA27" i="8"/>
  <c r="K28" i="8"/>
  <c r="AE28" i="8"/>
  <c r="O29" i="8"/>
  <c r="S30" i="8"/>
  <c r="V31" i="8"/>
  <c r="F32" i="8"/>
  <c r="J21" i="8"/>
  <c r="AD21" i="8"/>
  <c r="N22" i="8"/>
  <c r="AG22" i="8"/>
  <c r="Q23" i="8"/>
  <c r="U24" i="8"/>
  <c r="E26" i="8"/>
  <c r="Y26" i="8"/>
  <c r="I27" i="8"/>
  <c r="AC27" i="8"/>
  <c r="P29" i="8"/>
  <c r="T30" i="8"/>
  <c r="AG11" i="8"/>
  <c r="O11" i="8"/>
  <c r="S12" i="8"/>
  <c r="F14" i="8"/>
  <c r="Z31" i="8"/>
  <c r="J32" i="8"/>
  <c r="U12" i="8"/>
  <c r="E13" i="8"/>
  <c r="Y13" i="8"/>
  <c r="I14" i="8"/>
  <c r="AC14" i="8"/>
  <c r="L15" i="8"/>
  <c r="AF15" i="8"/>
  <c r="P16" i="8"/>
  <c r="T17" i="8"/>
  <c r="D18" i="8"/>
  <c r="X18" i="8"/>
  <c r="G19" i="8"/>
  <c r="AA19" i="8"/>
  <c r="K20" i="8"/>
  <c r="AE20" i="8"/>
  <c r="O21" i="8"/>
  <c r="S22" i="8"/>
  <c r="V23" i="8"/>
  <c r="F24" i="8"/>
  <c r="Z24" i="8"/>
  <c r="J26" i="8"/>
  <c r="AD26" i="8"/>
  <c r="N27" i="8"/>
  <c r="AG27" i="8"/>
  <c r="U29" i="8"/>
  <c r="Y30" i="8"/>
  <c r="I31" i="8"/>
  <c r="L32" i="8"/>
  <c r="J14" i="8"/>
  <c r="I25" i="7"/>
  <c r="I32" i="7"/>
  <c r="AC32" i="7"/>
  <c r="AC25" i="7"/>
  <c r="J25" i="7"/>
  <c r="J32" i="7"/>
  <c r="AD25" i="7"/>
  <c r="AD32" i="7"/>
  <c r="N26" i="7"/>
  <c r="AH26" i="7"/>
  <c r="Q27" i="7"/>
  <c r="AK27" i="7"/>
  <c r="U28" i="7"/>
  <c r="E29" i="7"/>
  <c r="Y29" i="7"/>
  <c r="Z15" i="7"/>
  <c r="E16" i="6"/>
  <c r="Y16" i="6"/>
  <c r="AD16" i="7"/>
  <c r="I17" i="6"/>
  <c r="N17" i="7"/>
  <c r="AC17" i="6"/>
  <c r="AH17" i="7"/>
  <c r="L18" i="6"/>
  <c r="Q18" i="7"/>
  <c r="AF18" i="6"/>
  <c r="AK18" i="7"/>
  <c r="P19" i="6"/>
  <c r="U19" i="7"/>
  <c r="T20" i="6"/>
  <c r="Y20" i="7"/>
  <c r="D21" i="6"/>
  <c r="X21" i="6"/>
  <c r="AC21" i="7"/>
  <c r="G22" i="6"/>
  <c r="L22" i="7"/>
  <c r="AA22" i="6"/>
  <c r="AF22" i="7"/>
  <c r="K23" i="6"/>
  <c r="P23" i="7"/>
  <c r="AE23" i="6"/>
  <c r="AJ23" i="7"/>
  <c r="O24" i="6"/>
  <c r="T24" i="7"/>
  <c r="S30" i="6"/>
  <c r="X30" i="7"/>
  <c r="G31" i="7"/>
  <c r="V31" i="6"/>
  <c r="AA31" i="7"/>
  <c r="F32" i="6"/>
  <c r="K25" i="7"/>
  <c r="K32" i="7"/>
  <c r="Z32" i="6"/>
  <c r="AE25" i="7"/>
  <c r="AE32" i="7"/>
  <c r="J26" i="6"/>
  <c r="O26" i="7"/>
  <c r="AD26" i="6"/>
  <c r="AI26" i="7"/>
  <c r="N27" i="6"/>
  <c r="S27" i="7"/>
  <c r="AG27" i="6"/>
  <c r="AL27" i="7"/>
  <c r="Q28" i="6"/>
  <c r="V28" i="7"/>
  <c r="F29" i="7"/>
  <c r="U29" i="6"/>
  <c r="Z29" i="7"/>
  <c r="I31" i="7"/>
  <c r="AC31" i="7"/>
  <c r="L25" i="7"/>
  <c r="L32" i="7"/>
  <c r="AF32" i="7"/>
  <c r="AF25" i="7"/>
  <c r="P26" i="7"/>
  <c r="AJ26" i="7"/>
  <c r="T27" i="7"/>
  <c r="D28" i="7"/>
  <c r="X28" i="7"/>
  <c r="G29" i="7"/>
  <c r="AA29" i="7"/>
  <c r="T14" i="6"/>
  <c r="I15" i="7"/>
  <c r="L16" i="7"/>
  <c r="AF16" i="7"/>
  <c r="K17" i="6"/>
  <c r="P17" i="7"/>
  <c r="T18" i="7"/>
  <c r="S19" i="6"/>
  <c r="X19" i="7"/>
  <c r="V20" i="6"/>
  <c r="AA20" i="7"/>
  <c r="F21" i="6"/>
  <c r="K21" i="7"/>
  <c r="J22" i="6"/>
  <c r="O22" i="7"/>
  <c r="N25" i="7"/>
  <c r="N32" i="7"/>
  <c r="AC32" i="6"/>
  <c r="AH32" i="7"/>
  <c r="AH25" i="7"/>
  <c r="L26" i="6"/>
  <c r="Q26" i="7"/>
  <c r="AF26" i="6"/>
  <c r="AK26" i="7"/>
  <c r="P27" i="6"/>
  <c r="U27" i="7"/>
  <c r="E28" i="7"/>
  <c r="T28" i="6"/>
  <c r="Y28" i="7"/>
  <c r="D29" i="6"/>
  <c r="I29" i="7"/>
  <c r="X29" i="6"/>
  <c r="AC29" i="7"/>
  <c r="AD15" i="7"/>
  <c r="N16" i="7"/>
  <c r="AH16" i="7"/>
  <c r="Q17" i="7"/>
  <c r="AK17" i="7"/>
  <c r="U18" i="7"/>
  <c r="G21" i="6"/>
  <c r="L21" i="7"/>
  <c r="AA21" i="6"/>
  <c r="AF21" i="7"/>
  <c r="K22" i="6"/>
  <c r="P22" i="7"/>
  <c r="AE22" i="6"/>
  <c r="AJ22" i="7"/>
  <c r="O23" i="6"/>
  <c r="T23" i="7"/>
  <c r="S24" i="6"/>
  <c r="X24" i="7"/>
  <c r="G30" i="7"/>
  <c r="V30" i="6"/>
  <c r="AA30" i="7"/>
  <c r="F31" i="6"/>
  <c r="K31" i="7"/>
  <c r="Z31" i="6"/>
  <c r="AE31" i="7"/>
  <c r="J32" i="6"/>
  <c r="O25" i="7"/>
  <c r="O32" i="7"/>
  <c r="AD32" i="6"/>
  <c r="AI32" i="7"/>
  <c r="AI25" i="7"/>
  <c r="N26" i="6"/>
  <c r="S26" i="7"/>
  <c r="AG26" i="6"/>
  <c r="AL26" i="7"/>
  <c r="Q27" i="6"/>
  <c r="V27" i="7"/>
  <c r="F28" i="7"/>
  <c r="U28" i="6"/>
  <c r="Z28" i="7"/>
  <c r="E29" i="6"/>
  <c r="J29" i="7"/>
  <c r="Y29" i="6"/>
  <c r="AD29" i="7"/>
  <c r="J16" i="6"/>
  <c r="O16" i="7"/>
  <c r="N17" i="6"/>
  <c r="S17" i="7"/>
  <c r="AG17" i="6"/>
  <c r="AL17" i="7"/>
  <c r="Q18" i="6"/>
  <c r="V18" i="7"/>
  <c r="U19" i="6"/>
  <c r="Z19" i="7"/>
  <c r="E20" i="6"/>
  <c r="J20" i="7"/>
  <c r="Y20" i="6"/>
  <c r="AD20" i="7"/>
  <c r="I21" i="6"/>
  <c r="N21" i="7"/>
  <c r="AC21" i="6"/>
  <c r="AH21" i="7"/>
  <c r="L22" i="6"/>
  <c r="Q22" i="7"/>
  <c r="AF22" i="6"/>
  <c r="AK22" i="7"/>
  <c r="P23" i="6"/>
  <c r="U23" i="7"/>
  <c r="T24" i="6"/>
  <c r="Y24" i="7"/>
  <c r="D30" i="6"/>
  <c r="I30" i="7"/>
  <c r="X30" i="6"/>
  <c r="AC30" i="7"/>
  <c r="G31" i="6"/>
  <c r="L31" i="7"/>
  <c r="AA31" i="6"/>
  <c r="AF31" i="7"/>
  <c r="K32" i="6"/>
  <c r="P32" i="7"/>
  <c r="P25" i="7"/>
  <c r="AE32" i="6"/>
  <c r="AJ25" i="7"/>
  <c r="AJ32" i="7"/>
  <c r="O26" i="6"/>
  <c r="T26" i="7"/>
  <c r="S27" i="6"/>
  <c r="X27" i="7"/>
  <c r="G28" i="7"/>
  <c r="V28" i="6"/>
  <c r="AA28" i="7"/>
  <c r="F29" i="6"/>
  <c r="K29" i="7"/>
  <c r="Z29" i="6"/>
  <c r="AE29" i="7"/>
  <c r="K15" i="7"/>
  <c r="Q25" i="7"/>
  <c r="Q32" i="7"/>
  <c r="AK25" i="7"/>
  <c r="AK32" i="7"/>
  <c r="E27" i="7"/>
  <c r="Y27" i="7"/>
  <c r="I28" i="7"/>
  <c r="AC28" i="7"/>
  <c r="L29" i="7"/>
  <c r="AF29" i="7"/>
  <c r="AC15" i="6"/>
  <c r="AH15" i="7"/>
  <c r="AK16" i="7"/>
  <c r="P17" i="6"/>
  <c r="X19" i="6"/>
  <c r="AC19" i="7"/>
  <c r="G20" i="6"/>
  <c r="AA20" i="6"/>
  <c r="AF20" i="7"/>
  <c r="K21" i="6"/>
  <c r="P21" i="7"/>
  <c r="AJ21" i="7"/>
  <c r="O22" i="6"/>
  <c r="T22" i="7"/>
  <c r="S23" i="6"/>
  <c r="X23" i="7"/>
  <c r="G24" i="7"/>
  <c r="V24" i="6"/>
  <c r="AA24" i="7"/>
  <c r="F30" i="6"/>
  <c r="K30" i="7"/>
  <c r="Z30" i="6"/>
  <c r="AE30" i="7"/>
  <c r="J31" i="6"/>
  <c r="O31" i="7"/>
  <c r="AD31" i="6"/>
  <c r="AI31" i="7"/>
  <c r="N32" i="6"/>
  <c r="S32" i="7"/>
  <c r="S25" i="7"/>
  <c r="AG32" i="6"/>
  <c r="AL32" i="7"/>
  <c r="AL25" i="7"/>
  <c r="Q26" i="6"/>
  <c r="V26" i="7"/>
  <c r="F27" i="7"/>
  <c r="U27" i="6"/>
  <c r="Z27" i="7"/>
  <c r="E28" i="6"/>
  <c r="J28" i="7"/>
  <c r="Y28" i="6"/>
  <c r="AD28" i="7"/>
  <c r="I29" i="6"/>
  <c r="N29" i="7"/>
  <c r="AC29" i="6"/>
  <c r="AH29" i="7"/>
  <c r="M11" i="5"/>
  <c r="C14" i="5"/>
  <c r="C32" i="5"/>
  <c r="C25" i="9" s="1"/>
  <c r="M16" i="5"/>
  <c r="I24" i="7"/>
  <c r="AC24" i="7"/>
  <c r="P31" i="7"/>
  <c r="AJ31" i="7"/>
  <c r="T25" i="7"/>
  <c r="T32" i="7"/>
  <c r="D26" i="7"/>
  <c r="X26" i="7"/>
  <c r="G27" i="7"/>
  <c r="AA27" i="7"/>
  <c r="K28" i="7"/>
  <c r="AE28" i="7"/>
  <c r="O29" i="7"/>
  <c r="AI29" i="7"/>
  <c r="Q31" i="7"/>
  <c r="AK31" i="7"/>
  <c r="U25" i="7"/>
  <c r="U32" i="7"/>
  <c r="E26" i="7"/>
  <c r="Y26" i="7"/>
  <c r="I27" i="7"/>
  <c r="AC27" i="7"/>
  <c r="L28" i="7"/>
  <c r="AF28" i="7"/>
  <c r="P29" i="7"/>
  <c r="AJ29" i="7"/>
  <c r="V32" i="7"/>
  <c r="V25" i="7"/>
  <c r="F26" i="7"/>
  <c r="Z26" i="7"/>
  <c r="J27" i="7"/>
  <c r="AD27" i="7"/>
  <c r="N28" i="7"/>
  <c r="AH28" i="7"/>
  <c r="Q29" i="7"/>
  <c r="AK29" i="7"/>
  <c r="Z17" i="7"/>
  <c r="N19" i="7"/>
  <c r="AF20" i="6"/>
  <c r="AK20" i="7"/>
  <c r="P21" i="6"/>
  <c r="U21" i="7"/>
  <c r="T22" i="6"/>
  <c r="Y22" i="7"/>
  <c r="D23" i="6"/>
  <c r="I23" i="7"/>
  <c r="X23" i="6"/>
  <c r="AC23" i="7"/>
  <c r="G24" i="6"/>
  <c r="L24" i="7"/>
  <c r="AA24" i="6"/>
  <c r="AF24" i="7"/>
  <c r="K30" i="6"/>
  <c r="P30" i="7"/>
  <c r="AE30" i="6"/>
  <c r="AJ30" i="7"/>
  <c r="O31" i="6"/>
  <c r="T31" i="7"/>
  <c r="D25" i="7"/>
  <c r="D32" i="7"/>
  <c r="S32" i="6"/>
  <c r="X25" i="7"/>
  <c r="X32" i="7"/>
  <c r="G26" i="7"/>
  <c r="V26" i="6"/>
  <c r="AA26" i="7"/>
  <c r="F27" i="6"/>
  <c r="K27" i="7"/>
  <c r="Z27" i="6"/>
  <c r="AE27" i="7"/>
  <c r="J28" i="6"/>
  <c r="O28" i="7"/>
  <c r="AD28" i="6"/>
  <c r="AI28" i="7"/>
  <c r="N29" i="6"/>
  <c r="S29" i="7"/>
  <c r="AG29" i="6"/>
  <c r="AL29" i="7"/>
  <c r="Z15" i="6"/>
  <c r="E23" i="6"/>
  <c r="J23" i="7"/>
  <c r="Y23" i="6"/>
  <c r="N24" i="7"/>
  <c r="AH24" i="7"/>
  <c r="L30" i="6"/>
  <c r="Q30" i="7"/>
  <c r="AF30" i="6"/>
  <c r="AK30" i="7"/>
  <c r="P31" i="6"/>
  <c r="U31" i="7"/>
  <c r="E25" i="7"/>
  <c r="E32" i="7"/>
  <c r="T32" i="6"/>
  <c r="Y25" i="7"/>
  <c r="Y32" i="7"/>
  <c r="D26" i="6"/>
  <c r="I26" i="7"/>
  <c r="X26" i="6"/>
  <c r="AC26" i="7"/>
  <c r="G27" i="6"/>
  <c r="L27" i="7"/>
  <c r="AA27" i="6"/>
  <c r="AF27" i="7"/>
  <c r="K28" i="6"/>
  <c r="P28" i="7"/>
  <c r="AE28" i="6"/>
  <c r="AJ28" i="7"/>
  <c r="O29" i="6"/>
  <c r="T29" i="7"/>
  <c r="T16" i="6"/>
  <c r="Y16" i="7"/>
  <c r="I17" i="7"/>
  <c r="AC17" i="7"/>
  <c r="G18" i="6"/>
  <c r="L18" i="7"/>
  <c r="AA18" i="6"/>
  <c r="AF18" i="7"/>
  <c r="K19" i="6"/>
  <c r="P19" i="7"/>
  <c r="AE19" i="6"/>
  <c r="AJ19" i="7"/>
  <c r="O20" i="6"/>
  <c r="T20" i="7"/>
  <c r="S21" i="6"/>
  <c r="X21" i="7"/>
  <c r="V22" i="6"/>
  <c r="AA22" i="7"/>
  <c r="F23" i="6"/>
  <c r="K23" i="7"/>
  <c r="Z23" i="6"/>
  <c r="AE23" i="7"/>
  <c r="J24" i="6"/>
  <c r="O24" i="7"/>
  <c r="AD24" i="6"/>
  <c r="AI24" i="7"/>
  <c r="N30" i="6"/>
  <c r="S30" i="7"/>
  <c r="AG30" i="6"/>
  <c r="AL30" i="7"/>
  <c r="Q31" i="6"/>
  <c r="V31" i="7"/>
  <c r="F32" i="7"/>
  <c r="F25" i="7"/>
  <c r="U32" i="6"/>
  <c r="Z25" i="7"/>
  <c r="Z32" i="7"/>
  <c r="E26" i="6"/>
  <c r="J26" i="7"/>
  <c r="Y26" i="6"/>
  <c r="AD26" i="7"/>
  <c r="I27" i="6"/>
  <c r="N27" i="7"/>
  <c r="AC27" i="6"/>
  <c r="AH27" i="7"/>
  <c r="L28" i="6"/>
  <c r="Q28" i="7"/>
  <c r="AF28" i="6"/>
  <c r="AK28" i="7"/>
  <c r="U29" i="7"/>
  <c r="W12" i="5"/>
  <c r="J17" i="7"/>
  <c r="I18" i="6"/>
  <c r="N18" i="7"/>
  <c r="Q19" i="7"/>
  <c r="AF19" i="6"/>
  <c r="AK19" i="7"/>
  <c r="P20" i="6"/>
  <c r="U20" i="7"/>
  <c r="T21" i="6"/>
  <c r="Y21" i="7"/>
  <c r="D22" i="6"/>
  <c r="I22" i="7"/>
  <c r="X22" i="6"/>
  <c r="AC22" i="7"/>
  <c r="G23" i="6"/>
  <c r="L23" i="7"/>
  <c r="AA23" i="6"/>
  <c r="AF23" i="7"/>
  <c r="K24" i="6"/>
  <c r="P24" i="7"/>
  <c r="AE24" i="6"/>
  <c r="AJ24" i="7"/>
  <c r="O30" i="6"/>
  <c r="T30" i="7"/>
  <c r="S31" i="6"/>
  <c r="X31" i="7"/>
  <c r="G32" i="7"/>
  <c r="G25" i="7"/>
  <c r="V32" i="6"/>
  <c r="AA25" i="7"/>
  <c r="AA32" i="7"/>
  <c r="F26" i="6"/>
  <c r="K26" i="7"/>
  <c r="Z26" i="6"/>
  <c r="AE26" i="7"/>
  <c r="J27" i="6"/>
  <c r="O27" i="7"/>
  <c r="AD27" i="6"/>
  <c r="AI27" i="7"/>
  <c r="N28" i="6"/>
  <c r="S28" i="7"/>
  <c r="AG28" i="6"/>
  <c r="AL28" i="7"/>
  <c r="Q29" i="6"/>
  <c r="V29" i="7"/>
  <c r="AE16" i="6"/>
  <c r="V19" i="6"/>
  <c r="F20" i="6"/>
  <c r="Z20" i="6"/>
  <c r="J21" i="6"/>
  <c r="AD21" i="6"/>
  <c r="N22" i="6"/>
  <c r="AG22" i="6"/>
  <c r="Q23" i="6"/>
  <c r="U24" i="6"/>
  <c r="E30" i="6"/>
  <c r="Y30" i="6"/>
  <c r="I31" i="6"/>
  <c r="AC31" i="6"/>
  <c r="L32" i="6"/>
  <c r="AF32" i="6"/>
  <c r="P26" i="6"/>
  <c r="T27" i="6"/>
  <c r="D28" i="6"/>
  <c r="X28" i="6"/>
  <c r="G29" i="6"/>
  <c r="AA29" i="6"/>
  <c r="AG14" i="5"/>
  <c r="R15" i="5"/>
  <c r="W19" i="5"/>
  <c r="R19" i="8" s="1"/>
  <c r="W32" i="5"/>
  <c r="U18" i="6"/>
  <c r="E19" i="6"/>
  <c r="Y19" i="6"/>
  <c r="I20" i="6"/>
  <c r="L21" i="6"/>
  <c r="AF21" i="6"/>
  <c r="P22" i="6"/>
  <c r="T23" i="6"/>
  <c r="D24" i="6"/>
  <c r="X24" i="6"/>
  <c r="G30" i="6"/>
  <c r="AA30" i="6"/>
  <c r="K31" i="6"/>
  <c r="AE31" i="6"/>
  <c r="O32" i="6"/>
  <c r="S26" i="6"/>
  <c r="V27" i="6"/>
  <c r="F28" i="6"/>
  <c r="Z28" i="6"/>
  <c r="J29" i="6"/>
  <c r="AD29" i="6"/>
  <c r="R14" i="5"/>
  <c r="K15" i="6"/>
  <c r="AE15" i="6"/>
  <c r="V18" i="6"/>
  <c r="F19" i="6"/>
  <c r="Z19" i="6"/>
  <c r="J20" i="6"/>
  <c r="AD20" i="6"/>
  <c r="N21" i="6"/>
  <c r="AG21" i="6"/>
  <c r="Q22" i="6"/>
  <c r="U23" i="6"/>
  <c r="E24" i="6"/>
  <c r="Y24" i="6"/>
  <c r="I30" i="6"/>
  <c r="AC30" i="6"/>
  <c r="L31" i="6"/>
  <c r="AF31" i="6"/>
  <c r="P32" i="6"/>
  <c r="T26" i="6"/>
  <c r="D27" i="6"/>
  <c r="X27" i="6"/>
  <c r="G28" i="6"/>
  <c r="AA28" i="6"/>
  <c r="K29" i="6"/>
  <c r="AE29" i="6"/>
  <c r="M22" i="5"/>
  <c r="D18" i="6"/>
  <c r="X18" i="6"/>
  <c r="G19" i="6"/>
  <c r="AA19" i="6"/>
  <c r="K20" i="6"/>
  <c r="AE20" i="6"/>
  <c r="O21" i="6"/>
  <c r="S22" i="6"/>
  <c r="V23" i="6"/>
  <c r="F24" i="6"/>
  <c r="Z24" i="6"/>
  <c r="J30" i="6"/>
  <c r="AD30" i="6"/>
  <c r="N31" i="6"/>
  <c r="AG31" i="6"/>
  <c r="Q32" i="6"/>
  <c r="U26" i="6"/>
  <c r="E27" i="6"/>
  <c r="Y27" i="6"/>
  <c r="I28" i="6"/>
  <c r="AC28" i="6"/>
  <c r="L29" i="6"/>
  <c r="AF29" i="6"/>
  <c r="P29" i="6"/>
  <c r="Z17" i="6"/>
  <c r="AG19" i="6"/>
  <c r="Q20" i="6"/>
  <c r="U21" i="6"/>
  <c r="E22" i="6"/>
  <c r="Y22" i="6"/>
  <c r="I23" i="6"/>
  <c r="AC23" i="6"/>
  <c r="L24" i="6"/>
  <c r="AF24" i="6"/>
  <c r="P30" i="6"/>
  <c r="T31" i="6"/>
  <c r="D32" i="6"/>
  <c r="X32" i="6"/>
  <c r="G26" i="6"/>
  <c r="AA26" i="6"/>
  <c r="K27" i="6"/>
  <c r="AE27" i="6"/>
  <c r="O28" i="6"/>
  <c r="S29" i="6"/>
  <c r="J23" i="6"/>
  <c r="AD23" i="6"/>
  <c r="N24" i="6"/>
  <c r="AG24" i="6"/>
  <c r="Q30" i="6"/>
  <c r="U31" i="6"/>
  <c r="E32" i="6"/>
  <c r="Y32" i="6"/>
  <c r="I26" i="6"/>
  <c r="AC26" i="6"/>
  <c r="L27" i="6"/>
  <c r="AF27" i="6"/>
  <c r="P28" i="6"/>
  <c r="T29" i="6"/>
  <c r="AG18" i="6"/>
  <c r="Q19" i="6"/>
  <c r="U20" i="6"/>
  <c r="E21" i="6"/>
  <c r="Y21" i="6"/>
  <c r="I22" i="6"/>
  <c r="AC22" i="6"/>
  <c r="L23" i="6"/>
  <c r="AF23" i="6"/>
  <c r="P24" i="6"/>
  <c r="T30" i="6"/>
  <c r="D31" i="6"/>
  <c r="X31" i="6"/>
  <c r="G32" i="6"/>
  <c r="AA32" i="6"/>
  <c r="K26" i="6"/>
  <c r="AE26" i="6"/>
  <c r="O27" i="6"/>
  <c r="S28" i="6"/>
  <c r="V29" i="6"/>
  <c r="AD22" i="6"/>
  <c r="N23" i="6"/>
  <c r="AG23" i="6"/>
  <c r="Q24" i="6"/>
  <c r="U30" i="6"/>
  <c r="E31" i="6"/>
  <c r="Y31" i="6"/>
  <c r="I32" i="6"/>
  <c r="N18" i="6"/>
  <c r="AB12" i="5"/>
  <c r="H12" i="5"/>
  <c r="R20" i="5"/>
  <c r="R32" i="5"/>
  <c r="R25" i="9" s="1"/>
  <c r="W17" i="5"/>
  <c r="R13" i="5"/>
  <c r="C21" i="5"/>
  <c r="C13" i="5"/>
  <c r="AB14" i="5"/>
  <c r="AB32" i="5"/>
  <c r="M14" i="5"/>
  <c r="C17" i="5"/>
  <c r="AB22" i="5"/>
  <c r="C28" i="5"/>
  <c r="AG11" i="5"/>
  <c r="AG32" i="5"/>
  <c r="R11" i="5"/>
  <c r="C11" i="5"/>
  <c r="W13" i="5"/>
  <c r="H13" i="5"/>
  <c r="H32" i="5"/>
  <c r="W11" i="5"/>
  <c r="H15" i="5"/>
  <c r="H11" i="5"/>
  <c r="AG12" i="5"/>
  <c r="H18" i="5"/>
  <c r="R12" i="5"/>
  <c r="C16" i="5"/>
  <c r="AG19" i="5"/>
  <c r="AB19" i="5"/>
  <c r="C12" i="5"/>
  <c r="AB13" i="5"/>
  <c r="AB15" i="5"/>
  <c r="AB27" i="5"/>
  <c r="W16" i="5"/>
  <c r="AB11" i="5"/>
  <c r="W14" i="5"/>
  <c r="M15" i="5"/>
  <c r="C26" i="5"/>
  <c r="H14" i="5"/>
  <c r="C23" i="5"/>
  <c r="H16" i="5"/>
  <c r="AG15" i="5"/>
  <c r="AG17" i="5"/>
  <c r="AB17" i="5"/>
  <c r="C19" i="5"/>
  <c r="AB20" i="5"/>
  <c r="W23" i="5"/>
  <c r="W28" i="5"/>
  <c r="R31" i="5"/>
  <c r="M20" i="5"/>
  <c r="H23" i="5"/>
  <c r="AG24" i="5"/>
  <c r="H28" i="5"/>
  <c r="AG29" i="5"/>
  <c r="AB29" i="5"/>
  <c r="C31" i="5"/>
  <c r="AB28" i="5"/>
  <c r="AB18" i="5"/>
  <c r="W21" i="5"/>
  <c r="AB21" i="5"/>
  <c r="R24" i="5"/>
  <c r="W26" i="5"/>
  <c r="R26" i="5"/>
  <c r="R29" i="5"/>
  <c r="M18" i="5"/>
  <c r="H21" i="5"/>
  <c r="AG22" i="5"/>
  <c r="C24" i="5"/>
  <c r="H26" i="5"/>
  <c r="M26" i="5"/>
  <c r="AG27" i="5"/>
  <c r="C29" i="5"/>
  <c r="AB30" i="5"/>
  <c r="H19" i="5"/>
  <c r="AG20" i="5"/>
  <c r="C22" i="5"/>
  <c r="AB23" i="5"/>
  <c r="W31" i="5"/>
  <c r="M28" i="5"/>
  <c r="H31" i="5"/>
  <c r="H17" i="5"/>
  <c r="AG18" i="5"/>
  <c r="C20" i="5"/>
  <c r="W24" i="5"/>
  <c r="AB26" i="5"/>
  <c r="W29" i="5"/>
  <c r="W15" i="5"/>
  <c r="R18" i="5"/>
  <c r="M21" i="5"/>
  <c r="H24" i="5"/>
  <c r="H29" i="5"/>
  <c r="AG30" i="5"/>
  <c r="AG16" i="5"/>
  <c r="C18" i="5"/>
  <c r="W22" i="5"/>
  <c r="W27" i="5"/>
  <c r="R30" i="5"/>
  <c r="M30" i="8" s="1"/>
  <c r="R16" i="5"/>
  <c r="M19" i="5"/>
  <c r="M19" i="8" s="1"/>
  <c r="H22" i="5"/>
  <c r="AG23" i="5"/>
  <c r="H27" i="5"/>
  <c r="C27" i="8" s="1"/>
  <c r="AG28" i="5"/>
  <c r="C30" i="5"/>
  <c r="C30" i="8" s="1"/>
  <c r="AB31" i="5"/>
  <c r="AB31" i="8" s="1"/>
  <c r="W20" i="5"/>
  <c r="R23" i="5"/>
  <c r="M23" i="8" s="1"/>
  <c r="R28" i="5"/>
  <c r="M31" i="5"/>
  <c r="M17" i="5"/>
  <c r="H20" i="5"/>
  <c r="AG21" i="5"/>
  <c r="AB24" i="5"/>
  <c r="AG26" i="5"/>
  <c r="W18" i="5"/>
  <c r="R21" i="5"/>
  <c r="M24" i="5"/>
  <c r="M29" i="5"/>
  <c r="W30" i="5"/>
  <c r="C26" i="16"/>
  <c r="P27" i="11" s="1"/>
  <c r="F25" i="16"/>
  <c r="O30" i="11" s="1"/>
  <c r="E24" i="16"/>
  <c r="N29" i="11" s="1"/>
  <c r="E26" i="16"/>
  <c r="P29" i="11" s="1"/>
  <c r="G25" i="16"/>
  <c r="O31" i="11" s="1"/>
  <c r="G27" i="16"/>
  <c r="Q31" i="11" s="1"/>
  <c r="E27" i="16"/>
  <c r="Q29" i="11" s="1"/>
  <c r="C25" i="16"/>
  <c r="O27" i="11" s="1"/>
  <c r="F24" i="16"/>
  <c r="N30" i="11" s="1"/>
  <c r="F27" i="16"/>
  <c r="Q30" i="11" s="1"/>
  <c r="C27" i="16"/>
  <c r="Q27" i="11" s="1"/>
  <c r="E25" i="16"/>
  <c r="O29" i="11" s="1"/>
  <c r="G26" i="16"/>
  <c r="P31" i="11" s="1"/>
  <c r="G24" i="16"/>
  <c r="N31" i="11" s="1"/>
  <c r="F29" i="16"/>
  <c r="R30" i="11" s="1"/>
  <c r="E29" i="16"/>
  <c r="R29" i="11" s="1"/>
  <c r="F31" i="16"/>
  <c r="T30" i="11" s="1"/>
  <c r="C32" i="16"/>
  <c r="U27" i="11" s="1"/>
  <c r="C30" i="16"/>
  <c r="S27" i="11" s="1"/>
  <c r="G29" i="16"/>
  <c r="R31" i="11" s="1"/>
  <c r="F32" i="16"/>
  <c r="U30" i="11" s="1"/>
  <c r="G31" i="16"/>
  <c r="T31" i="11" s="1"/>
  <c r="F30" i="16"/>
  <c r="S30" i="11" s="1"/>
  <c r="G32" i="16"/>
  <c r="U31" i="11" s="1"/>
  <c r="C31" i="16"/>
  <c r="T27" i="11" s="1"/>
  <c r="AH31" i="2"/>
  <c r="AH30" i="2"/>
  <c r="AH29" i="2"/>
  <c r="AH28" i="2"/>
  <c r="AH27" i="2"/>
  <c r="AH26" i="2"/>
  <c r="AH24" i="2"/>
  <c r="AH23" i="2"/>
  <c r="AH22" i="2"/>
  <c r="AC22" i="2"/>
  <c r="AH21" i="2"/>
  <c r="AC19" i="2"/>
  <c r="AH18" i="2"/>
  <c r="AH17" i="2"/>
  <c r="AC32" i="2"/>
  <c r="AB32" i="7" s="1"/>
  <c r="AC31" i="2"/>
  <c r="AC30" i="2"/>
  <c r="AC29" i="2"/>
  <c r="AC28" i="2"/>
  <c r="AC27" i="2"/>
  <c r="AC26" i="2"/>
  <c r="AC24" i="2"/>
  <c r="X24" i="2"/>
  <c r="AC23" i="2"/>
  <c r="X32" i="2"/>
  <c r="W32" i="7" s="1"/>
  <c r="X31" i="2"/>
  <c r="X30" i="2"/>
  <c r="X29" i="2"/>
  <c r="X28" i="2"/>
  <c r="X27" i="2"/>
  <c r="X26" i="2"/>
  <c r="X23" i="2"/>
  <c r="X21" i="2"/>
  <c r="X20" i="2"/>
  <c r="S31" i="2"/>
  <c r="S30" i="2"/>
  <c r="S29" i="2"/>
  <c r="S28" i="2"/>
  <c r="R28" i="7" s="1"/>
  <c r="S27" i="2"/>
  <c r="S26" i="2"/>
  <c r="S24" i="2"/>
  <c r="S23" i="2"/>
  <c r="S22" i="2"/>
  <c r="S18" i="2"/>
  <c r="N17" i="2"/>
  <c r="N32" i="2"/>
  <c r="M32" i="7" s="1"/>
  <c r="N28" i="2"/>
  <c r="N31" i="2"/>
  <c r="N30" i="2"/>
  <c r="N29" i="2"/>
  <c r="N27" i="2"/>
  <c r="N26" i="2"/>
  <c r="N24" i="2"/>
  <c r="N23" i="2"/>
  <c r="N22" i="2"/>
  <c r="I22" i="2"/>
  <c r="N21" i="2"/>
  <c r="I31" i="2"/>
  <c r="I30" i="2"/>
  <c r="D30" i="2"/>
  <c r="I29" i="2"/>
  <c r="I28" i="2"/>
  <c r="I27" i="2"/>
  <c r="H27" i="7" s="1"/>
  <c r="I26" i="2"/>
  <c r="I24" i="2"/>
  <c r="D24" i="2"/>
  <c r="I23" i="2"/>
  <c r="H23" i="7" s="1"/>
  <c r="D18" i="2"/>
  <c r="D31" i="2"/>
  <c r="D29" i="2"/>
  <c r="D28" i="2"/>
  <c r="D27" i="2"/>
  <c r="D26" i="2"/>
  <c r="D23" i="2"/>
  <c r="D21" i="2"/>
  <c r="D20" i="2"/>
  <c r="D19" i="2"/>
  <c r="D34" i="16"/>
  <c r="V28" i="11" s="1"/>
  <c r="C36" i="16"/>
  <c r="X27" i="11" s="1"/>
  <c r="D37" i="16"/>
  <c r="Y28" i="11" s="1"/>
  <c r="G36" i="16"/>
  <c r="X31" i="11" s="1"/>
  <c r="G37" i="16"/>
  <c r="Y31" i="11" s="1"/>
  <c r="G34" i="16"/>
  <c r="V31" i="11" s="1"/>
  <c r="C35" i="16"/>
  <c r="W27" i="11" s="1"/>
  <c r="C34" i="16"/>
  <c r="V27" i="11" s="1"/>
  <c r="F37" i="16"/>
  <c r="Y30" i="11" s="1"/>
  <c r="F36" i="16"/>
  <c r="X30" i="11" s="1"/>
  <c r="C37" i="16"/>
  <c r="Y27" i="11" s="1"/>
  <c r="E34" i="16"/>
  <c r="V29" i="11" s="1"/>
  <c r="C40" i="16"/>
  <c r="AA27" i="11" s="1"/>
  <c r="D40" i="16"/>
  <c r="AA28" i="11" s="1"/>
  <c r="F40" i="16"/>
  <c r="AA30" i="11" s="1"/>
  <c r="C39" i="16"/>
  <c r="Z27" i="11" s="1"/>
  <c r="G39" i="16"/>
  <c r="Z31" i="11" s="1"/>
  <c r="E40" i="16"/>
  <c r="AA29" i="11" s="1"/>
  <c r="G40" i="16"/>
  <c r="AA31" i="11" s="1"/>
  <c r="B40" i="16"/>
  <c r="AA26" i="11" s="1"/>
  <c r="X31" i="9"/>
  <c r="AD14" i="7"/>
  <c r="G31" i="9"/>
  <c r="U16" i="7"/>
  <c r="R17" i="5"/>
  <c r="E23" i="15"/>
  <c r="U15" i="6"/>
  <c r="F30" i="9"/>
  <c r="H32" i="7"/>
  <c r="K16" i="7"/>
  <c r="P15" i="7"/>
  <c r="O17" i="7"/>
  <c r="S19" i="2" l="1"/>
  <c r="X14" i="6"/>
  <c r="X22" i="2"/>
  <c r="AD23" i="7"/>
  <c r="S13" i="6"/>
  <c r="S20" i="6"/>
  <c r="R22" i="7"/>
  <c r="Z18" i="6"/>
  <c r="E18" i="7"/>
  <c r="D22" i="2"/>
  <c r="AD19" i="6"/>
  <c r="N19" i="2"/>
  <c r="S20" i="2"/>
  <c r="R20" i="6" s="1"/>
  <c r="J19" i="6"/>
  <c r="K18" i="6"/>
  <c r="S21" i="2"/>
  <c r="R21" i="6" s="1"/>
  <c r="R24" i="7"/>
  <c r="Q21" i="6"/>
  <c r="F23" i="7"/>
  <c r="Z23" i="7"/>
  <c r="U22" i="6"/>
  <c r="N20" i="6"/>
  <c r="AG20" i="6"/>
  <c r="E17" i="7"/>
  <c r="Y17" i="7"/>
  <c r="E22" i="7"/>
  <c r="E21" i="7"/>
  <c r="AA31" i="9"/>
  <c r="P15" i="6"/>
  <c r="F22" i="6"/>
  <c r="S20" i="7"/>
  <c r="E15" i="7"/>
  <c r="Y15" i="7"/>
  <c r="E20" i="7"/>
  <c r="Z22" i="7"/>
  <c r="E19" i="7"/>
  <c r="Z22" i="6"/>
  <c r="V21" i="6"/>
  <c r="S18" i="6"/>
  <c r="Q21" i="7"/>
  <c r="AK21" i="7"/>
  <c r="E23" i="7"/>
  <c r="Y23" i="7"/>
  <c r="O30" i="9"/>
  <c r="AI30" i="9"/>
  <c r="S29" i="9"/>
  <c r="AL29" i="9"/>
  <c r="L16" i="6"/>
  <c r="T17" i="6"/>
  <c r="AH16" i="2"/>
  <c r="AC15" i="2"/>
  <c r="AB15" i="7" s="1"/>
  <c r="O16" i="6"/>
  <c r="Q17" i="6"/>
  <c r="AG16" i="6"/>
  <c r="F41" i="16"/>
  <c r="AB30" i="11" s="1"/>
  <c r="P18" i="6"/>
  <c r="AE18" i="6"/>
  <c r="O19" i="6"/>
  <c r="N16" i="2"/>
  <c r="F18" i="6"/>
  <c r="K16" i="6"/>
  <c r="V17" i="6"/>
  <c r="H43" i="18"/>
  <c r="G38" i="19" s="1"/>
  <c r="B20" i="16"/>
  <c r="K26" i="11" s="1"/>
  <c r="E12" i="16"/>
  <c r="E29" i="11" s="1"/>
  <c r="E37" i="16"/>
  <c r="Y29" i="11" s="1"/>
  <c r="G35" i="16"/>
  <c r="W31" i="11" s="1"/>
  <c r="C24" i="16"/>
  <c r="N27" i="11" s="1"/>
  <c r="B38" i="15"/>
  <c r="H33" i="15"/>
  <c r="E32" i="16"/>
  <c r="U29" i="11" s="1"/>
  <c r="C28" i="15"/>
  <c r="C23" i="16" s="1"/>
  <c r="B37" i="16"/>
  <c r="Y26" i="11" s="1"/>
  <c r="C29" i="16"/>
  <c r="R27" i="11" s="1"/>
  <c r="E17" i="16"/>
  <c r="I29" i="11" s="1"/>
  <c r="E11" i="16"/>
  <c r="D29" i="11" s="1"/>
  <c r="L17" i="6"/>
  <c r="AG15" i="6"/>
  <c r="U17" i="6"/>
  <c r="J18" i="6"/>
  <c r="N19" i="6"/>
  <c r="AC19" i="6"/>
  <c r="N20" i="2"/>
  <c r="AH20" i="2"/>
  <c r="AG20" i="7" s="1"/>
  <c r="H30" i="7"/>
  <c r="AJ29" i="9"/>
  <c r="F43" i="15"/>
  <c r="E38" i="16" s="1"/>
  <c r="F43" i="18"/>
  <c r="B34" i="16"/>
  <c r="V26" i="11" s="1"/>
  <c r="G22" i="16"/>
  <c r="M31" i="11" s="1"/>
  <c r="S13" i="7"/>
  <c r="D18" i="15"/>
  <c r="D38" i="15"/>
  <c r="X13" i="2"/>
  <c r="E30" i="16"/>
  <c r="S29" i="11" s="1"/>
  <c r="AJ30" i="9"/>
  <c r="B27" i="16"/>
  <c r="Q26" i="11" s="1"/>
  <c r="O17" i="6"/>
  <c r="J21" i="7"/>
  <c r="AD21" i="7"/>
  <c r="F17" i="6"/>
  <c r="AF17" i="6"/>
  <c r="B22" i="16"/>
  <c r="M26" i="11" s="1"/>
  <c r="R23" i="7"/>
  <c r="D30" i="16"/>
  <c r="S28" i="11" s="1"/>
  <c r="I18" i="2"/>
  <c r="H18" i="7" s="1"/>
  <c r="N18" i="2"/>
  <c r="M18" i="6" s="1"/>
  <c r="B31" i="16"/>
  <c r="T26" i="11" s="1"/>
  <c r="E22" i="16"/>
  <c r="M29" i="11" s="1"/>
  <c r="M14" i="9"/>
  <c r="J18" i="7"/>
  <c r="E18" i="6"/>
  <c r="D17" i="2"/>
  <c r="C17" i="7" s="1"/>
  <c r="AD18" i="6"/>
  <c r="D30" i="9"/>
  <c r="D14" i="16"/>
  <c r="F28" i="11" s="1"/>
  <c r="AF16" i="6"/>
  <c r="M24" i="8"/>
  <c r="D29" i="9"/>
  <c r="V23" i="7"/>
  <c r="F26" i="16"/>
  <c r="P30" i="11" s="1"/>
  <c r="G17" i="6"/>
  <c r="C12" i="8"/>
  <c r="X30" i="9"/>
  <c r="E30" i="9"/>
  <c r="R30" i="8"/>
  <c r="AH19" i="2"/>
  <c r="M15" i="8"/>
  <c r="Q20" i="7"/>
  <c r="AC16" i="6"/>
  <c r="D29" i="16"/>
  <c r="R28" i="11" s="1"/>
  <c r="D21" i="7"/>
  <c r="L20" i="6"/>
  <c r="W13" i="8"/>
  <c r="AH19" i="7"/>
  <c r="AC18" i="6"/>
  <c r="L19" i="6"/>
  <c r="D31" i="9"/>
  <c r="D26" i="16"/>
  <c r="P28" i="11" s="1"/>
  <c r="J22" i="7"/>
  <c r="AD22" i="7"/>
  <c r="X16" i="6"/>
  <c r="C33" i="15"/>
  <c r="Y15" i="6"/>
  <c r="AL15" i="7"/>
  <c r="D22" i="7"/>
  <c r="X22" i="7"/>
  <c r="B23" i="15"/>
  <c r="B21" i="16"/>
  <c r="L26" i="11" s="1"/>
  <c r="E13" i="6"/>
  <c r="C20" i="7"/>
  <c r="AC16" i="2"/>
  <c r="AB16" i="7" s="1"/>
  <c r="U16" i="6"/>
  <c r="V13" i="6"/>
  <c r="E43" i="18"/>
  <c r="C43" i="18"/>
  <c r="W22" i="6"/>
  <c r="B25" i="16"/>
  <c r="O26" i="11" s="1"/>
  <c r="D27" i="16"/>
  <c r="Q28" i="11" s="1"/>
  <c r="D43" i="18"/>
  <c r="C22" i="9"/>
  <c r="AA17" i="6"/>
  <c r="D31" i="16"/>
  <c r="T28" i="11" s="1"/>
  <c r="G20" i="7"/>
  <c r="F38" i="19"/>
  <c r="AH18" i="7"/>
  <c r="J30" i="7"/>
  <c r="AD30" i="7"/>
  <c r="B18" i="15"/>
  <c r="D16" i="16"/>
  <c r="H28" i="11" s="1"/>
  <c r="F39" i="16"/>
  <c r="Z30" i="11" s="1"/>
  <c r="Z16" i="6"/>
  <c r="D43" i="15"/>
  <c r="F20" i="16"/>
  <c r="K30" i="11" s="1"/>
  <c r="F35" i="16"/>
  <c r="W30" i="11" s="1"/>
  <c r="C43" i="15"/>
  <c r="G30" i="16"/>
  <c r="S31" i="11" s="1"/>
  <c r="G15" i="6"/>
  <c r="F16" i="6"/>
  <c r="J24" i="7"/>
  <c r="AD24" i="7"/>
  <c r="AL31" i="9"/>
  <c r="C26" i="6"/>
  <c r="B39" i="19"/>
  <c r="B43" i="18"/>
  <c r="D38" i="18"/>
  <c r="E38" i="18"/>
  <c r="G43" i="15"/>
  <c r="D11" i="19"/>
  <c r="B8" i="15"/>
  <c r="E31" i="16"/>
  <c r="T29" i="11" s="1"/>
  <c r="B32" i="16"/>
  <c r="U26" i="11" s="1"/>
  <c r="E11" i="19"/>
  <c r="E16" i="16"/>
  <c r="H29" i="11" s="1"/>
  <c r="E39" i="16"/>
  <c r="Z29" i="11" s="1"/>
  <c r="B10" i="16"/>
  <c r="C26" i="11" s="1"/>
  <c r="B30" i="16"/>
  <c r="S26" i="11" s="1"/>
  <c r="B9" i="19"/>
  <c r="F11" i="19"/>
  <c r="D39" i="16"/>
  <c r="Z28" i="11" s="1"/>
  <c r="D32" i="16"/>
  <c r="U28" i="11" s="1"/>
  <c r="F21" i="16"/>
  <c r="L30" i="11" s="1"/>
  <c r="G23" i="15"/>
  <c r="B13" i="15"/>
  <c r="D9" i="19"/>
  <c r="B12" i="19"/>
  <c r="E14" i="19"/>
  <c r="C12" i="19"/>
  <c r="G42" i="19"/>
  <c r="D25" i="16"/>
  <c r="O28" i="11" s="1"/>
  <c r="E43" i="15"/>
  <c r="F14" i="19"/>
  <c r="D17" i="19"/>
  <c r="B16" i="16"/>
  <c r="H26" i="11" s="1"/>
  <c r="E17" i="19"/>
  <c r="D19" i="16"/>
  <c r="J28" i="11" s="1"/>
  <c r="B39" i="16"/>
  <c r="Z26" i="11" s="1"/>
  <c r="B43" i="15"/>
  <c r="B15" i="19"/>
  <c r="F17" i="19"/>
  <c r="D36" i="16"/>
  <c r="X28" i="11" s="1"/>
  <c r="F18" i="15"/>
  <c r="E18" i="16" s="1"/>
  <c r="C13" i="18"/>
  <c r="G17" i="19"/>
  <c r="F10" i="16"/>
  <c r="C30" i="11" s="1"/>
  <c r="D10" i="19"/>
  <c r="E15" i="19"/>
  <c r="F15" i="19"/>
  <c r="D41" i="16"/>
  <c r="AB28" i="11" s="1"/>
  <c r="D42" i="19"/>
  <c r="B28" i="15"/>
  <c r="D8" i="15"/>
  <c r="E15" i="16"/>
  <c r="G29" i="11" s="1"/>
  <c r="H43" i="15"/>
  <c r="G10" i="19"/>
  <c r="F23" i="18"/>
  <c r="D28" i="18"/>
  <c r="B19" i="16"/>
  <c r="J26" i="11" s="1"/>
  <c r="B35" i="16"/>
  <c r="W26" i="11" s="1"/>
  <c r="B24" i="16"/>
  <c r="N26" i="11" s="1"/>
  <c r="B29" i="16"/>
  <c r="R26" i="11" s="1"/>
  <c r="B33" i="15"/>
  <c r="E41" i="19"/>
  <c r="E35" i="16"/>
  <c r="W29" i="11" s="1"/>
  <c r="B14" i="16"/>
  <c r="F26" i="11" s="1"/>
  <c r="D24" i="16"/>
  <c r="N28" i="11" s="1"/>
  <c r="F19" i="16"/>
  <c r="J30" i="11" s="1"/>
  <c r="B26" i="16"/>
  <c r="P26" i="11" s="1"/>
  <c r="B41" i="16"/>
  <c r="AB26" i="11" s="1"/>
  <c r="F34" i="16"/>
  <c r="V30" i="11" s="1"/>
  <c r="F32" i="19"/>
  <c r="R17" i="8"/>
  <c r="R12" i="9"/>
  <c r="R14" i="9"/>
  <c r="AE11" i="6"/>
  <c r="J17" i="6"/>
  <c r="AD17" i="6"/>
  <c r="F13" i="6"/>
  <c r="H26" i="8"/>
  <c r="N11" i="6"/>
  <c r="C30" i="7"/>
  <c r="AG13" i="6"/>
  <c r="R26" i="7"/>
  <c r="R31" i="6"/>
  <c r="M23" i="7"/>
  <c r="H24" i="7"/>
  <c r="F14" i="6"/>
  <c r="Q11" i="6"/>
  <c r="W23" i="9"/>
  <c r="AG16" i="9"/>
  <c r="B11" i="16"/>
  <c r="D26" i="11" s="1"/>
  <c r="AG19" i="7"/>
  <c r="AC18" i="2"/>
  <c r="AB18" i="6" s="1"/>
  <c r="M31" i="6"/>
  <c r="AB27" i="6"/>
  <c r="H28" i="6"/>
  <c r="R30" i="7"/>
  <c r="H11" i="9"/>
  <c r="S15" i="2"/>
  <c r="R15" i="7" s="1"/>
  <c r="AB19" i="9"/>
  <c r="M18" i="7"/>
  <c r="H17" i="9"/>
  <c r="F24" i="7"/>
  <c r="Z24" i="7"/>
  <c r="W27" i="6"/>
  <c r="AG21" i="9"/>
  <c r="I14" i="6"/>
  <c r="V16" i="6"/>
  <c r="Y31" i="9"/>
  <c r="F31" i="9"/>
  <c r="R26" i="8"/>
  <c r="B8" i="18"/>
  <c r="B18" i="18"/>
  <c r="AC11" i="6"/>
  <c r="N13" i="6"/>
  <c r="E35" i="19"/>
  <c r="C16" i="9"/>
  <c r="AE14" i="6"/>
  <c r="R32" i="7"/>
  <c r="R27" i="7"/>
  <c r="C31" i="9"/>
  <c r="C23" i="9"/>
  <c r="AB12" i="8"/>
  <c r="E13" i="15"/>
  <c r="E33" i="15"/>
  <c r="G8" i="18"/>
  <c r="W23" i="8"/>
  <c r="R32" i="6"/>
  <c r="AG27" i="9"/>
  <c r="C16" i="8"/>
  <c r="J15" i="6"/>
  <c r="C30" i="6"/>
  <c r="R29" i="7"/>
  <c r="V11" i="6"/>
  <c r="X19" i="2"/>
  <c r="W19" i="7" s="1"/>
  <c r="X20" i="6"/>
  <c r="I21" i="2"/>
  <c r="H21" i="7" s="1"/>
  <c r="AC21" i="2"/>
  <c r="AB21" i="7" s="1"/>
  <c r="O15" i="6"/>
  <c r="P14" i="6"/>
  <c r="R24" i="9"/>
  <c r="AB28" i="6"/>
  <c r="C19" i="8"/>
  <c r="K14" i="6"/>
  <c r="AG13" i="9"/>
  <c r="C28" i="18"/>
  <c r="T15" i="6"/>
  <c r="X11" i="6"/>
  <c r="R31" i="7"/>
  <c r="C20" i="9"/>
  <c r="AB11" i="9"/>
  <c r="J14" i="6"/>
  <c r="X18" i="2"/>
  <c r="R18" i="6" s="1"/>
  <c r="H17" i="8"/>
  <c r="AG20" i="9"/>
  <c r="K13" i="6"/>
  <c r="D19" i="6"/>
  <c r="Y19" i="7"/>
  <c r="D14" i="6"/>
  <c r="AG21" i="7"/>
  <c r="H29" i="9"/>
  <c r="AG14" i="9"/>
  <c r="V12" i="6"/>
  <c r="AB25" i="9"/>
  <c r="M30" i="7"/>
  <c r="AG22" i="7"/>
  <c r="H21" i="8"/>
  <c r="AG19" i="9"/>
  <c r="X17" i="6"/>
  <c r="Y14" i="6"/>
  <c r="C41" i="19"/>
  <c r="G13" i="6"/>
  <c r="M31" i="7"/>
  <c r="AG23" i="7"/>
  <c r="M18" i="8"/>
  <c r="Y18" i="6"/>
  <c r="Y18" i="7"/>
  <c r="T19" i="6"/>
  <c r="AE21" i="7"/>
  <c r="D15" i="6"/>
  <c r="G14" i="6"/>
  <c r="C31" i="6"/>
  <c r="I17" i="2"/>
  <c r="H17" i="7" s="1"/>
  <c r="AG28" i="9"/>
  <c r="M12" i="8"/>
  <c r="AC20" i="6"/>
  <c r="T18" i="6"/>
  <c r="Z21" i="6"/>
  <c r="Z13" i="6"/>
  <c r="I21" i="7"/>
  <c r="D41" i="19"/>
  <c r="AF15" i="6"/>
  <c r="F28" i="15"/>
  <c r="E23" i="16" s="1"/>
  <c r="F8" i="18"/>
  <c r="C37" i="19"/>
  <c r="L13" i="6"/>
  <c r="I18" i="7"/>
  <c r="E8" i="15"/>
  <c r="Q14" i="6"/>
  <c r="AC18" i="7"/>
  <c r="D17" i="6"/>
  <c r="AH15" i="2"/>
  <c r="AG15" i="7" s="1"/>
  <c r="I20" i="2"/>
  <c r="H20" i="7" s="1"/>
  <c r="AG28" i="7"/>
  <c r="AB29" i="9"/>
  <c r="L14" i="6"/>
  <c r="AF12" i="6"/>
  <c r="I19" i="2"/>
  <c r="S16" i="2"/>
  <c r="R16" i="7" s="1"/>
  <c r="AB29" i="6"/>
  <c r="H26" i="9"/>
  <c r="AF13" i="6"/>
  <c r="D15" i="2"/>
  <c r="C15" i="7" s="1"/>
  <c r="AG32" i="7"/>
  <c r="M17" i="7"/>
  <c r="X15" i="2"/>
  <c r="W15" i="7" s="1"/>
  <c r="AB30" i="6"/>
  <c r="AG18" i="9"/>
  <c r="C24" i="9"/>
  <c r="C21" i="9"/>
  <c r="AD17" i="7"/>
  <c r="AE21" i="6"/>
  <c r="AG25" i="7"/>
  <c r="X17" i="2"/>
  <c r="W17" i="7" s="1"/>
  <c r="C17" i="8"/>
  <c r="AG24" i="9"/>
  <c r="R13" i="9"/>
  <c r="AA13" i="6"/>
  <c r="Y17" i="6"/>
  <c r="S14" i="2"/>
  <c r="R14" i="7" s="1"/>
  <c r="AC17" i="2"/>
  <c r="AB17" i="6" s="1"/>
  <c r="B27" i="19"/>
  <c r="G41" i="19"/>
  <c r="AB27" i="9"/>
  <c r="G18" i="15"/>
  <c r="D11" i="16"/>
  <c r="D28" i="11" s="1"/>
  <c r="B40" i="19"/>
  <c r="AB23" i="9"/>
  <c r="AB27" i="8"/>
  <c r="S17" i="6"/>
  <c r="W24" i="9"/>
  <c r="M30" i="6"/>
  <c r="AB32" i="9"/>
  <c r="W28" i="9"/>
  <c r="AB15" i="9"/>
  <c r="C18" i="7"/>
  <c r="Q31" i="9"/>
  <c r="AK31" i="9"/>
  <c r="AC20" i="2"/>
  <c r="AB20" i="7" s="1"/>
  <c r="AG18" i="7"/>
  <c r="H20" i="9"/>
  <c r="H31" i="9"/>
  <c r="H20" i="8"/>
  <c r="E17" i="6"/>
  <c r="C8" i="18"/>
  <c r="W22" i="7"/>
  <c r="R28" i="9"/>
  <c r="R26" i="9"/>
  <c r="R15" i="9"/>
  <c r="AC20" i="7"/>
  <c r="AA16" i="6"/>
  <c r="G11" i="6"/>
  <c r="X16" i="2"/>
  <c r="R20" i="8"/>
  <c r="H24" i="8"/>
  <c r="AB20" i="8"/>
  <c r="S15" i="6"/>
  <c r="I19" i="6"/>
  <c r="D20" i="6"/>
  <c r="X15" i="6"/>
  <c r="U11" i="6"/>
  <c r="I14" i="7"/>
  <c r="F15" i="6"/>
  <c r="AH11" i="2"/>
  <c r="AG11" i="7" s="1"/>
  <c r="C22" i="6"/>
  <c r="I13" i="6"/>
  <c r="D23" i="15"/>
  <c r="E23" i="18"/>
  <c r="C18" i="18"/>
  <c r="M17" i="9"/>
  <c r="D30" i="19"/>
  <c r="F39" i="19"/>
  <c r="X14" i="2"/>
  <c r="W22" i="9"/>
  <c r="AB22" i="8"/>
  <c r="AB30" i="9"/>
  <c r="C27" i="7"/>
  <c r="H24" i="6"/>
  <c r="C18" i="9"/>
  <c r="H28" i="8"/>
  <c r="H21" i="9"/>
  <c r="L15" i="6"/>
  <c r="M14" i="8"/>
  <c r="Q16" i="6"/>
  <c r="C28" i="7"/>
  <c r="H31" i="8"/>
  <c r="H11" i="8"/>
  <c r="C13" i="9"/>
  <c r="D16" i="6"/>
  <c r="Y13" i="6"/>
  <c r="AD16" i="6"/>
  <c r="J13" i="6"/>
  <c r="N14" i="7"/>
  <c r="D23" i="7"/>
  <c r="D28" i="15"/>
  <c r="F18" i="18"/>
  <c r="AC13" i="2"/>
  <c r="W13" i="6" s="1"/>
  <c r="E24" i="19"/>
  <c r="C27" i="19"/>
  <c r="E37" i="19"/>
  <c r="AD14" i="6"/>
  <c r="U30" i="9"/>
  <c r="C11" i="19"/>
  <c r="F24" i="19"/>
  <c r="D27" i="19"/>
  <c r="AB29" i="8"/>
  <c r="M23" i="9"/>
  <c r="M32" i="9"/>
  <c r="S12" i="6"/>
  <c r="AE13" i="6"/>
  <c r="C21" i="19"/>
  <c r="C41" i="16"/>
  <c r="AB27" i="11" s="1"/>
  <c r="C29" i="8"/>
  <c r="AG30" i="7"/>
  <c r="R23" i="6"/>
  <c r="N14" i="6"/>
  <c r="D21" i="19"/>
  <c r="B25" i="19"/>
  <c r="AD13" i="6"/>
  <c r="H31" i="6"/>
  <c r="AB20" i="9"/>
  <c r="R20" i="9"/>
  <c r="G27" i="19"/>
  <c r="S12" i="2"/>
  <c r="R12" i="7" s="1"/>
  <c r="M28" i="8"/>
  <c r="AB17" i="9"/>
  <c r="R12" i="8"/>
  <c r="E31" i="9"/>
  <c r="E33" i="18"/>
  <c r="G11" i="19"/>
  <c r="F21" i="19"/>
  <c r="AC13" i="6"/>
  <c r="D11" i="6"/>
  <c r="W17" i="9"/>
  <c r="W28" i="7"/>
  <c r="C29" i="9"/>
  <c r="AB21" i="9"/>
  <c r="W17" i="8"/>
  <c r="AB19" i="8"/>
  <c r="R11" i="9"/>
  <c r="AL13" i="7"/>
  <c r="X13" i="6"/>
  <c r="S16" i="6"/>
  <c r="D33" i="15"/>
  <c r="C19" i="19"/>
  <c r="G21" i="19"/>
  <c r="Z14" i="6"/>
  <c r="W11" i="9"/>
  <c r="AG14" i="6"/>
  <c r="R28" i="8"/>
  <c r="T12" i="7"/>
  <c r="AH11" i="7"/>
  <c r="I16" i="2"/>
  <c r="C32" i="8"/>
  <c r="R32" i="9"/>
  <c r="M28" i="6"/>
  <c r="W26" i="6"/>
  <c r="M26" i="9"/>
  <c r="M29" i="9"/>
  <c r="R15" i="8"/>
  <c r="W30" i="8"/>
  <c r="C19" i="9"/>
  <c r="C12" i="9"/>
  <c r="H12" i="9"/>
  <c r="S14" i="6"/>
  <c r="R28" i="6"/>
  <c r="H25" i="9"/>
  <c r="AB18" i="8"/>
  <c r="AB19" i="7"/>
  <c r="V11" i="7"/>
  <c r="D16" i="2"/>
  <c r="C16" i="7" s="1"/>
  <c r="AB28" i="7"/>
  <c r="R19" i="9"/>
  <c r="R21" i="9"/>
  <c r="W26" i="8"/>
  <c r="W21" i="9"/>
  <c r="W19" i="8"/>
  <c r="AD15" i="6"/>
  <c r="AA15" i="6"/>
  <c r="V14" i="6"/>
  <c r="I16" i="6"/>
  <c r="AE17" i="6"/>
  <c r="AA12" i="6"/>
  <c r="T13" i="6"/>
  <c r="H8" i="18"/>
  <c r="C33" i="18"/>
  <c r="F38" i="18"/>
  <c r="X12" i="7"/>
  <c r="Z12" i="6"/>
  <c r="W30" i="6"/>
  <c r="AB24" i="6"/>
  <c r="AG22" i="9"/>
  <c r="H22" i="9"/>
  <c r="AB15" i="8"/>
  <c r="V15" i="6"/>
  <c r="M16" i="9"/>
  <c r="B16" i="19"/>
  <c r="W29" i="9"/>
  <c r="W21" i="7"/>
  <c r="W31" i="9"/>
  <c r="R30" i="9"/>
  <c r="M15" i="9"/>
  <c r="H23" i="6"/>
  <c r="AB28" i="9"/>
  <c r="H16" i="9"/>
  <c r="Y11" i="6"/>
  <c r="C26" i="19"/>
  <c r="M29" i="8"/>
  <c r="R29" i="9"/>
  <c r="R16" i="8"/>
  <c r="L11" i="6"/>
  <c r="W32" i="8"/>
  <c r="AB13" i="9"/>
  <c r="H29" i="7"/>
  <c r="C29" i="6"/>
  <c r="M20" i="6"/>
  <c r="AC12" i="2"/>
  <c r="AB12" i="7" s="1"/>
  <c r="AB31" i="7"/>
  <c r="W15" i="9"/>
  <c r="Q11" i="7"/>
  <c r="C15" i="8"/>
  <c r="H15" i="9"/>
  <c r="I15" i="6"/>
  <c r="N15" i="6"/>
  <c r="N15" i="2"/>
  <c r="L12" i="6"/>
  <c r="AB32" i="6"/>
  <c r="M26" i="8"/>
  <c r="AB23" i="8"/>
  <c r="W21" i="8"/>
  <c r="S11" i="2"/>
  <c r="R11" i="7" s="1"/>
  <c r="AA14" i="6"/>
  <c r="AF14" i="7"/>
  <c r="N12" i="6"/>
  <c r="AB11" i="8"/>
  <c r="W11" i="8"/>
  <c r="AF11" i="6"/>
  <c r="P13" i="6"/>
  <c r="U13" i="6"/>
  <c r="W12" i="9"/>
  <c r="H29" i="8"/>
  <c r="C31" i="8"/>
  <c r="Z11" i="7"/>
  <c r="W13" i="7"/>
  <c r="AG17" i="7"/>
  <c r="C32" i="7"/>
  <c r="C23" i="7"/>
  <c r="C25" i="7"/>
  <c r="AB26" i="8"/>
  <c r="U13" i="7"/>
  <c r="H15" i="8"/>
  <c r="C29" i="7"/>
  <c r="C20" i="8"/>
  <c r="R32" i="8"/>
  <c r="W32" i="9"/>
  <c r="W30" i="9"/>
  <c r="D12" i="2"/>
  <c r="C12" i="7" s="1"/>
  <c r="M21" i="7"/>
  <c r="M28" i="7"/>
  <c r="H32" i="6"/>
  <c r="W26" i="9"/>
  <c r="W15" i="8"/>
  <c r="R17" i="9"/>
  <c r="M17" i="8"/>
  <c r="C21" i="7"/>
  <c r="R21" i="8"/>
  <c r="H28" i="9"/>
  <c r="C28" i="8"/>
  <c r="C18" i="8"/>
  <c r="H18" i="9"/>
  <c r="H24" i="9"/>
  <c r="C24" i="8"/>
  <c r="R31" i="8"/>
  <c r="M31" i="8"/>
  <c r="H22" i="6"/>
  <c r="W16" i="9"/>
  <c r="W13" i="9"/>
  <c r="R13" i="8"/>
  <c r="AD12" i="6"/>
  <c r="H27" i="8"/>
  <c r="H27" i="6"/>
  <c r="W18" i="9"/>
  <c r="R18" i="8"/>
  <c r="H30" i="6"/>
  <c r="N14" i="2"/>
  <c r="S13" i="2"/>
  <c r="AB23" i="7"/>
  <c r="W23" i="6"/>
  <c r="H22" i="7"/>
  <c r="W25" i="9"/>
  <c r="C28" i="6"/>
  <c r="R31" i="9"/>
  <c r="AB28" i="8"/>
  <c r="C22" i="7"/>
  <c r="M24" i="7"/>
  <c r="R18" i="9"/>
  <c r="H23" i="9"/>
  <c r="C23" i="8"/>
  <c r="W14" i="9"/>
  <c r="R14" i="8"/>
  <c r="H25" i="7"/>
  <c r="C32" i="6"/>
  <c r="M22" i="9"/>
  <c r="H22" i="8"/>
  <c r="N15" i="7"/>
  <c r="I12" i="6"/>
  <c r="N12" i="7"/>
  <c r="E14" i="6"/>
  <c r="D14" i="19"/>
  <c r="C20" i="19"/>
  <c r="G22" i="19"/>
  <c r="C31" i="19"/>
  <c r="AB16" i="5"/>
  <c r="AB16" i="9" s="1"/>
  <c r="P29" i="9"/>
  <c r="G28" i="15"/>
  <c r="D20" i="19"/>
  <c r="F28" i="18"/>
  <c r="D26" i="19"/>
  <c r="D31" i="19"/>
  <c r="AC14" i="2"/>
  <c r="AB14" i="7" s="1"/>
  <c r="S11" i="6"/>
  <c r="M20" i="8"/>
  <c r="Q13" i="7"/>
  <c r="AF14" i="6"/>
  <c r="S17" i="2"/>
  <c r="M17" i="6" s="1"/>
  <c r="R30" i="6"/>
  <c r="W29" i="7"/>
  <c r="AB22" i="6"/>
  <c r="AB30" i="8"/>
  <c r="W29" i="8"/>
  <c r="AB22" i="9"/>
  <c r="Q15" i="6"/>
  <c r="V16" i="7"/>
  <c r="T12" i="6"/>
  <c r="AG12" i="6"/>
  <c r="P16" i="6"/>
  <c r="S21" i="7"/>
  <c r="C18" i="15"/>
  <c r="C38" i="15"/>
  <c r="G18" i="18"/>
  <c r="E20" i="19"/>
  <c r="G28" i="18"/>
  <c r="E26" i="19"/>
  <c r="D29" i="19"/>
  <c r="F37" i="19"/>
  <c r="G39" i="19"/>
  <c r="F41" i="19"/>
  <c r="D13" i="2"/>
  <c r="C13" i="7" s="1"/>
  <c r="U31" i="9"/>
  <c r="F20" i="19"/>
  <c r="B28" i="18"/>
  <c r="F26" i="19"/>
  <c r="F33" i="18"/>
  <c r="G37" i="19"/>
  <c r="G16" i="6"/>
  <c r="H31" i="7"/>
  <c r="M26" i="6"/>
  <c r="R19" i="7"/>
  <c r="H18" i="8"/>
  <c r="H14" i="9"/>
  <c r="X13" i="7"/>
  <c r="E12" i="6"/>
  <c r="U12" i="6"/>
  <c r="E18" i="18"/>
  <c r="G20" i="19"/>
  <c r="C24" i="19"/>
  <c r="G26" i="19"/>
  <c r="B21" i="19"/>
  <c r="X11" i="7"/>
  <c r="C19" i="7"/>
  <c r="H29" i="6"/>
  <c r="AB26" i="6"/>
  <c r="AB14" i="9"/>
  <c r="O14" i="6"/>
  <c r="N16" i="6"/>
  <c r="Z11" i="6"/>
  <c r="C23" i="18"/>
  <c r="B30" i="19"/>
  <c r="C35" i="19"/>
  <c r="E28" i="15"/>
  <c r="F8" i="15"/>
  <c r="H18" i="15"/>
  <c r="H38" i="15"/>
  <c r="C30" i="19"/>
  <c r="C40" i="19"/>
  <c r="G41" i="16"/>
  <c r="AB31" i="11" s="1"/>
  <c r="X12" i="6"/>
  <c r="Y13" i="7"/>
  <c r="G23" i="18"/>
  <c r="E21" i="19"/>
  <c r="H28" i="18"/>
  <c r="E27" i="19"/>
  <c r="D35" i="19"/>
  <c r="B37" i="19"/>
  <c r="E41" i="16"/>
  <c r="AB29" i="11" s="1"/>
  <c r="G30" i="9"/>
  <c r="F33" i="15"/>
  <c r="G38" i="15"/>
  <c r="F33" i="16" s="1"/>
  <c r="H18" i="18"/>
  <c r="B23" i="18"/>
  <c r="C32" i="19"/>
  <c r="C39" i="19"/>
  <c r="D40" i="19"/>
  <c r="N12" i="2"/>
  <c r="M12" i="7" s="1"/>
  <c r="M19" i="7"/>
  <c r="AB24" i="9"/>
  <c r="H27" i="9"/>
  <c r="AD11" i="6"/>
  <c r="W31" i="7"/>
  <c r="AH14" i="2"/>
  <c r="R27" i="9"/>
  <c r="C26" i="7"/>
  <c r="C24" i="7"/>
  <c r="M24" i="6"/>
  <c r="AB31" i="6"/>
  <c r="AB21" i="8"/>
  <c r="R16" i="9"/>
  <c r="R29" i="8"/>
  <c r="R23" i="8"/>
  <c r="H13" i="8"/>
  <c r="AC12" i="6"/>
  <c r="AC14" i="6"/>
  <c r="W19" i="9"/>
  <c r="M31" i="9"/>
  <c r="Q12" i="6"/>
  <c r="G29" i="9"/>
  <c r="B9" i="16"/>
  <c r="B26" i="11" s="1"/>
  <c r="H23" i="15"/>
  <c r="C16" i="19"/>
  <c r="D19" i="19"/>
  <c r="B22" i="19"/>
  <c r="D25" i="19"/>
  <c r="C38" i="18"/>
  <c r="D37" i="19"/>
  <c r="D34" i="19"/>
  <c r="E40" i="19"/>
  <c r="D9" i="16"/>
  <c r="B28" i="11" s="1"/>
  <c r="E28" i="18"/>
  <c r="D8" i="18"/>
  <c r="E19" i="19"/>
  <c r="C22" i="19"/>
  <c r="E25" i="19"/>
  <c r="D33" i="18"/>
  <c r="H30" i="9"/>
  <c r="J12" i="6"/>
  <c r="M27" i="6"/>
  <c r="R22" i="6"/>
  <c r="W27" i="8"/>
  <c r="W24" i="8"/>
  <c r="C11" i="8"/>
  <c r="F11" i="6"/>
  <c r="AG11" i="6"/>
  <c r="E8" i="18"/>
  <c r="D18" i="18"/>
  <c r="F19" i="19"/>
  <c r="D22" i="19"/>
  <c r="F25" i="19"/>
  <c r="G30" i="19"/>
  <c r="E39" i="19"/>
  <c r="F40" i="19"/>
  <c r="AH12" i="2"/>
  <c r="E18" i="15"/>
  <c r="H23" i="18"/>
  <c r="E22" i="19"/>
  <c r="G25" i="19"/>
  <c r="X11" i="2"/>
  <c r="W11" i="7" s="1"/>
  <c r="H32" i="9"/>
  <c r="R27" i="8"/>
  <c r="AB14" i="8"/>
  <c r="H28" i="7"/>
  <c r="W26" i="7"/>
  <c r="W24" i="7"/>
  <c r="AB19" i="6"/>
  <c r="AB18" i="9"/>
  <c r="AB17" i="8"/>
  <c r="AG12" i="9"/>
  <c r="W12" i="8"/>
  <c r="N13" i="2"/>
  <c r="M13" i="7" s="1"/>
  <c r="U14" i="6"/>
  <c r="E38" i="15"/>
  <c r="H8" i="15"/>
  <c r="H28" i="15"/>
  <c r="B11" i="19"/>
  <c r="C14" i="19"/>
  <c r="G16" i="19"/>
  <c r="B20" i="19"/>
  <c r="F22" i="19"/>
  <c r="B26" i="19"/>
  <c r="C36" i="19"/>
  <c r="E32" i="19"/>
  <c r="G40" i="19"/>
  <c r="D12" i="7"/>
  <c r="AH13" i="2"/>
  <c r="M16" i="7"/>
  <c r="P12" i="6"/>
  <c r="AB13" i="8"/>
  <c r="AB26" i="9"/>
  <c r="W22" i="8"/>
  <c r="P11" i="6"/>
  <c r="AB24" i="7"/>
  <c r="G12" i="6"/>
  <c r="AG17" i="9"/>
  <c r="C24" i="6"/>
  <c r="AG27" i="7"/>
  <c r="W20" i="8"/>
  <c r="W20" i="9"/>
  <c r="M11" i="8"/>
  <c r="M13" i="8"/>
  <c r="G11" i="7"/>
  <c r="P12" i="7"/>
  <c r="H32" i="8"/>
  <c r="AG29" i="7"/>
  <c r="W27" i="9"/>
  <c r="C26" i="8"/>
  <c r="M18" i="9"/>
  <c r="K12" i="6"/>
  <c r="AB24" i="8"/>
  <c r="Z12" i="7"/>
  <c r="W27" i="7"/>
  <c r="C30" i="9"/>
  <c r="R26" i="6"/>
  <c r="AB22" i="7"/>
  <c r="W30" i="7"/>
  <c r="W24" i="6"/>
  <c r="AG15" i="9"/>
  <c r="M13" i="9"/>
  <c r="AG26" i="9"/>
  <c r="C27" i="9"/>
  <c r="H23" i="8"/>
  <c r="H14" i="8"/>
  <c r="AG11" i="9"/>
  <c r="AA11" i="6"/>
  <c r="C14" i="9"/>
  <c r="M12" i="9"/>
  <c r="T11" i="7"/>
  <c r="Q12" i="7"/>
  <c r="D13" i="7"/>
  <c r="N13" i="7"/>
  <c r="AJ13" i="7"/>
  <c r="M27" i="9"/>
  <c r="M22" i="7"/>
  <c r="M27" i="7"/>
  <c r="AG24" i="7"/>
  <c r="M24" i="9"/>
  <c r="W28" i="8"/>
  <c r="J12" i="7"/>
  <c r="M20" i="7"/>
  <c r="M29" i="6"/>
  <c r="C27" i="6"/>
  <c r="D14" i="2"/>
  <c r="C14" i="7" s="1"/>
  <c r="C31" i="7"/>
  <c r="E11" i="6"/>
  <c r="AE11" i="7"/>
  <c r="D12" i="6"/>
  <c r="O12" i="6"/>
  <c r="O13" i="6"/>
  <c r="O18" i="6"/>
  <c r="O18" i="7"/>
  <c r="AD11" i="7"/>
  <c r="F11" i="7"/>
  <c r="AB25" i="7"/>
  <c r="AB31" i="9"/>
  <c r="AB27" i="7"/>
  <c r="C23" i="6"/>
  <c r="AC14" i="7"/>
  <c r="Q13" i="6"/>
  <c r="AC11" i="2"/>
  <c r="I11" i="6"/>
  <c r="C17" i="9"/>
  <c r="M26" i="7"/>
  <c r="AB29" i="7"/>
  <c r="M25" i="7"/>
  <c r="AG32" i="9"/>
  <c r="AG30" i="9"/>
  <c r="R18" i="7"/>
  <c r="H16" i="8"/>
  <c r="W29" i="6"/>
  <c r="W20" i="7"/>
  <c r="M32" i="6"/>
  <c r="M19" i="6"/>
  <c r="D13" i="6"/>
  <c r="M20" i="9"/>
  <c r="AL11" i="7"/>
  <c r="R24" i="8"/>
  <c r="H26" i="6"/>
  <c r="AG26" i="7"/>
  <c r="AB30" i="7"/>
  <c r="W18" i="8"/>
  <c r="M32" i="8"/>
  <c r="R11" i="8"/>
  <c r="C21" i="8"/>
  <c r="AG29" i="9"/>
  <c r="AB26" i="7"/>
  <c r="M28" i="9"/>
  <c r="C11" i="9"/>
  <c r="AG23" i="9"/>
  <c r="AG31" i="9"/>
  <c r="C28" i="9"/>
  <c r="M11" i="9"/>
  <c r="AG16" i="7"/>
  <c r="C15" i="9"/>
  <c r="W28" i="6"/>
  <c r="W31" i="8"/>
  <c r="M16" i="8"/>
  <c r="C22" i="8"/>
  <c r="C14" i="8"/>
  <c r="AG31" i="7"/>
  <c r="M22" i="6"/>
  <c r="W23" i="7"/>
  <c r="R27" i="6"/>
  <c r="H19" i="9"/>
  <c r="AE12" i="6"/>
  <c r="I15" i="2"/>
  <c r="AB32" i="8"/>
  <c r="I12" i="2"/>
  <c r="H26" i="7"/>
  <c r="AB12" i="9"/>
  <c r="I11" i="2"/>
  <c r="W32" i="6"/>
  <c r="C26" i="9"/>
  <c r="N11" i="7"/>
  <c r="E15" i="6"/>
  <c r="J15" i="7"/>
  <c r="T11" i="6"/>
  <c r="M21" i="8"/>
  <c r="F12" i="6"/>
  <c r="W31" i="6"/>
  <c r="W25" i="7"/>
  <c r="I11" i="7"/>
  <c r="M25" i="9"/>
  <c r="M21" i="9"/>
  <c r="K11" i="6"/>
  <c r="M29" i="7"/>
  <c r="H12" i="8"/>
  <c r="R20" i="7"/>
  <c r="H19" i="8"/>
  <c r="AB23" i="6"/>
  <c r="H18" i="6"/>
  <c r="AG25" i="9"/>
  <c r="J11" i="6"/>
  <c r="R24" i="6"/>
  <c r="R23" i="9"/>
  <c r="M19" i="9"/>
  <c r="C13" i="8"/>
  <c r="M23" i="6"/>
  <c r="C32" i="9"/>
  <c r="H13" i="9"/>
  <c r="AL12" i="7"/>
  <c r="W14" i="8"/>
  <c r="Y12" i="6"/>
  <c r="X12" i="2"/>
  <c r="R29" i="6"/>
  <c r="D11" i="2"/>
  <c r="C11" i="7" s="1"/>
  <c r="N11" i="2"/>
  <c r="O11" i="6"/>
  <c r="I13" i="2"/>
  <c r="I14" i="2"/>
  <c r="D23" i="18"/>
  <c r="G33" i="18"/>
  <c r="G24" i="19"/>
  <c r="E31" i="19"/>
  <c r="G32" i="19"/>
  <c r="B35" i="19"/>
  <c r="D36" i="19"/>
  <c r="D39" i="19"/>
  <c r="P30" i="9"/>
  <c r="F27" i="19"/>
  <c r="B29" i="19"/>
  <c r="F31" i="19"/>
  <c r="H33" i="18"/>
  <c r="B33" i="18"/>
  <c r="C9" i="19"/>
  <c r="G19" i="19"/>
  <c r="C25" i="19"/>
  <c r="C29" i="19"/>
  <c r="E30" i="19"/>
  <c r="G31" i="19"/>
  <c r="B38" i="18"/>
  <c r="AC16" i="9"/>
  <c r="B24" i="19"/>
  <c r="F30" i="19"/>
  <c r="B32" i="19"/>
  <c r="C34" i="19"/>
  <c r="E29" i="19"/>
  <c r="B19" i="19"/>
  <c r="D24" i="19"/>
  <c r="F29" i="19"/>
  <c r="B31" i="19"/>
  <c r="D32" i="19"/>
  <c r="E34" i="19"/>
  <c r="R22" i="5"/>
  <c r="R22" i="8" s="1"/>
  <c r="G29" i="19"/>
  <c r="AB16" i="6" l="1"/>
  <c r="C33" i="16"/>
  <c r="M21" i="6"/>
  <c r="R21" i="7"/>
  <c r="H19" i="6"/>
  <c r="H16" i="6"/>
  <c r="W16" i="6"/>
  <c r="D18" i="16"/>
  <c r="B23" i="16"/>
  <c r="G33" i="16"/>
  <c r="D13" i="15"/>
  <c r="D8" i="16" s="1"/>
  <c r="B38" i="16"/>
  <c r="B33" i="16"/>
  <c r="C18" i="6"/>
  <c r="AB18" i="7"/>
  <c r="E38" i="19"/>
  <c r="E16" i="19"/>
  <c r="E9" i="19"/>
  <c r="F16" i="19"/>
  <c r="E13" i="18"/>
  <c r="C28" i="16"/>
  <c r="B18" i="16"/>
  <c r="D38" i="16"/>
  <c r="E10" i="16"/>
  <c r="C29" i="11" s="1"/>
  <c r="W14" i="6"/>
  <c r="C20" i="6"/>
  <c r="W14" i="7"/>
  <c r="W21" i="6"/>
  <c r="AB17" i="7"/>
  <c r="M11" i="6"/>
  <c r="H19" i="7"/>
  <c r="B28" i="16"/>
  <c r="W16" i="7"/>
  <c r="H20" i="6"/>
  <c r="AB11" i="6"/>
  <c r="G38" i="16"/>
  <c r="F38" i="16"/>
  <c r="H17" i="6"/>
  <c r="H21" i="6"/>
  <c r="C17" i="6"/>
  <c r="AB21" i="6"/>
  <c r="R15" i="6"/>
  <c r="D38" i="19"/>
  <c r="B12" i="16"/>
  <c r="E26" i="11" s="1"/>
  <c r="W18" i="7"/>
  <c r="B38" i="19"/>
  <c r="R19" i="6"/>
  <c r="W19" i="6"/>
  <c r="C38" i="19"/>
  <c r="C21" i="6"/>
  <c r="W18" i="6"/>
  <c r="W15" i="6"/>
  <c r="D16" i="19"/>
  <c r="H13" i="15"/>
  <c r="G13" i="16" s="1"/>
  <c r="C38" i="16"/>
  <c r="H13" i="18"/>
  <c r="G8" i="19" s="1"/>
  <c r="C17" i="19"/>
  <c r="B14" i="19"/>
  <c r="F9" i="19"/>
  <c r="G9" i="19"/>
  <c r="B13" i="16"/>
  <c r="B8" i="16"/>
  <c r="G15" i="19"/>
  <c r="G16" i="16"/>
  <c r="H31" i="11" s="1"/>
  <c r="G11" i="16"/>
  <c r="D31" i="11" s="1"/>
  <c r="C10" i="16"/>
  <c r="C27" i="11" s="1"/>
  <c r="C15" i="16"/>
  <c r="G27" i="11" s="1"/>
  <c r="D15" i="16"/>
  <c r="G28" i="11" s="1"/>
  <c r="D10" i="16"/>
  <c r="C28" i="11" s="1"/>
  <c r="F17" i="16"/>
  <c r="I30" i="11" s="1"/>
  <c r="F12" i="16"/>
  <c r="E30" i="11" s="1"/>
  <c r="G14" i="19"/>
  <c r="G13" i="18"/>
  <c r="F8" i="19" s="1"/>
  <c r="D15" i="19"/>
  <c r="B17" i="19"/>
  <c r="G12" i="19"/>
  <c r="F10" i="19"/>
  <c r="F12" i="19"/>
  <c r="B13" i="18"/>
  <c r="B13" i="19" s="1"/>
  <c r="C10" i="19"/>
  <c r="F13" i="18"/>
  <c r="E8" i="19" s="1"/>
  <c r="B10" i="19"/>
  <c r="E14" i="16"/>
  <c r="F29" i="11" s="1"/>
  <c r="E9" i="16"/>
  <c r="B29" i="11" s="1"/>
  <c r="B17" i="16"/>
  <c r="I26" i="11" s="1"/>
  <c r="G10" i="16"/>
  <c r="C31" i="11" s="1"/>
  <c r="G15" i="16"/>
  <c r="G31" i="11" s="1"/>
  <c r="C12" i="16"/>
  <c r="E27" i="11" s="1"/>
  <c r="C17" i="16"/>
  <c r="I27" i="11" s="1"/>
  <c r="E23" i="19"/>
  <c r="D13" i="18"/>
  <c r="D8" i="19" s="1"/>
  <c r="F11" i="16"/>
  <c r="D30" i="11" s="1"/>
  <c r="F16" i="16"/>
  <c r="H30" i="11" s="1"/>
  <c r="C8" i="19"/>
  <c r="D17" i="16"/>
  <c r="I28" i="11" s="1"/>
  <c r="D12" i="16"/>
  <c r="E28" i="11" s="1"/>
  <c r="C13" i="15"/>
  <c r="C8" i="16" s="1"/>
  <c r="C14" i="16"/>
  <c r="F27" i="11" s="1"/>
  <c r="C9" i="16"/>
  <c r="B27" i="11" s="1"/>
  <c r="G17" i="16"/>
  <c r="I31" i="11" s="1"/>
  <c r="G12" i="16"/>
  <c r="E31" i="11" s="1"/>
  <c r="G14" i="16"/>
  <c r="F31" i="11" s="1"/>
  <c r="G9" i="16"/>
  <c r="B31" i="11" s="1"/>
  <c r="C15" i="19"/>
  <c r="F9" i="16"/>
  <c r="B30" i="11" s="1"/>
  <c r="G13" i="15"/>
  <c r="F8" i="16" s="1"/>
  <c r="E18" i="19"/>
  <c r="D12" i="19"/>
  <c r="F14" i="16"/>
  <c r="F30" i="11" s="1"/>
  <c r="F13" i="15"/>
  <c r="E13" i="16" s="1"/>
  <c r="F15" i="16"/>
  <c r="G30" i="11" s="1"/>
  <c r="E10" i="19"/>
  <c r="E12" i="19"/>
  <c r="C28" i="19"/>
  <c r="C13" i="19"/>
  <c r="D28" i="19"/>
  <c r="B18" i="19"/>
  <c r="B23" i="19"/>
  <c r="G23" i="19"/>
  <c r="C16" i="6"/>
  <c r="H12" i="6"/>
  <c r="B28" i="19"/>
  <c r="AB20" i="6"/>
  <c r="M12" i="6"/>
  <c r="R17" i="6"/>
  <c r="R16" i="6"/>
  <c r="M16" i="6"/>
  <c r="W20" i="6"/>
  <c r="AB12" i="6"/>
  <c r="W17" i="6"/>
  <c r="D18" i="19"/>
  <c r="D33" i="19"/>
  <c r="E33" i="19"/>
  <c r="C19" i="6"/>
  <c r="R17" i="7"/>
  <c r="D23" i="16"/>
  <c r="C18" i="19"/>
  <c r="AB15" i="6"/>
  <c r="R14" i="6"/>
  <c r="AB16" i="8"/>
  <c r="F18" i="16"/>
  <c r="H16" i="7"/>
  <c r="C33" i="19"/>
  <c r="AG12" i="7"/>
  <c r="G18" i="19"/>
  <c r="AB13" i="7"/>
  <c r="D28" i="16"/>
  <c r="D33" i="16"/>
  <c r="C23" i="19"/>
  <c r="F23" i="19"/>
  <c r="AG14" i="7"/>
  <c r="AB14" i="6"/>
  <c r="M13" i="6"/>
  <c r="R13" i="7"/>
  <c r="F18" i="19"/>
  <c r="C18" i="16"/>
  <c r="E28" i="16"/>
  <c r="E33" i="16"/>
  <c r="M14" i="7"/>
  <c r="M14" i="6"/>
  <c r="M15" i="7"/>
  <c r="M15" i="6"/>
  <c r="E28" i="19"/>
  <c r="R13" i="6"/>
  <c r="W16" i="8"/>
  <c r="G23" i="16"/>
  <c r="G28" i="16"/>
  <c r="R11" i="6"/>
  <c r="G18" i="16"/>
  <c r="F23" i="16"/>
  <c r="F28" i="16"/>
  <c r="B33" i="19"/>
  <c r="F33" i="19"/>
  <c r="F28" i="19"/>
  <c r="C11" i="6"/>
  <c r="H11" i="7"/>
  <c r="H14" i="6"/>
  <c r="H14" i="7"/>
  <c r="C14" i="6"/>
  <c r="G33" i="19"/>
  <c r="G28" i="19"/>
  <c r="H13" i="7"/>
  <c r="C13" i="6"/>
  <c r="AG13" i="7"/>
  <c r="AB13" i="6"/>
  <c r="H11" i="6"/>
  <c r="M11" i="7"/>
  <c r="H12" i="7"/>
  <c r="C12" i="6"/>
  <c r="D23" i="19"/>
  <c r="H13" i="6"/>
  <c r="W12" i="6"/>
  <c r="W12" i="7"/>
  <c r="R12" i="6"/>
  <c r="H15" i="6"/>
  <c r="H15" i="7"/>
  <c r="C15" i="6"/>
  <c r="W11" i="6"/>
  <c r="AB11" i="7"/>
  <c r="R22" i="9"/>
  <c r="M22" i="8"/>
  <c r="D13" i="16" l="1"/>
  <c r="D13" i="19"/>
  <c r="G13" i="19"/>
  <c r="E8" i="16"/>
  <c r="G8" i="16"/>
  <c r="F13" i="16"/>
  <c r="F13" i="19"/>
  <c r="B8" i="19"/>
  <c r="C13" i="16"/>
  <c r="E13" i="19"/>
</calcChain>
</file>

<file path=xl/sharedStrings.xml><?xml version="1.0" encoding="utf-8"?>
<sst xmlns="http://schemas.openxmlformats.org/spreadsheetml/2006/main" count="3858" uniqueCount="183">
  <si>
    <t>Año</t>
  </si>
  <si>
    <t>Periodo</t>
  </si>
  <si>
    <t>Idf_Transaccion</t>
  </si>
  <si>
    <t>Idf_Actividad</t>
  </si>
  <si>
    <t>Idf_Rama</t>
  </si>
  <si>
    <t>Idf_Producto</t>
  </si>
  <si>
    <t>Idf_Valoracion</t>
  </si>
  <si>
    <t>Dato</t>
  </si>
  <si>
    <t>00</t>
  </si>
  <si>
    <t>A</t>
  </si>
  <si>
    <t>0011</t>
  </si>
  <si>
    <t>B</t>
  </si>
  <si>
    <t>C</t>
  </si>
  <si>
    <t>D_E</t>
  </si>
  <si>
    <t>F</t>
  </si>
  <si>
    <t>G</t>
  </si>
  <si>
    <t>H</t>
  </si>
  <si>
    <t>I</t>
  </si>
  <si>
    <t>J</t>
  </si>
  <si>
    <t>K</t>
  </si>
  <si>
    <t>L_M_N</t>
  </si>
  <si>
    <t>P</t>
  </si>
  <si>
    <t>Q</t>
  </si>
  <si>
    <t>R_S</t>
  </si>
  <si>
    <t>T</t>
  </si>
  <si>
    <t>PIB</t>
  </si>
  <si>
    <t>República de Panamá</t>
  </si>
  <si>
    <t>CONTRALORÍA GENERAL DE LA REPÚBLICA</t>
  </si>
  <si>
    <t>Categoría de actividad económica</t>
  </si>
  <si>
    <t>Descripción</t>
  </si>
  <si>
    <t xml:space="preserve">Producto Interno Bruto Trimestral                                                                                                                                                                                                                                                                                                                                                                                                                                                                                                                                                                                                                                                                                (en millones de balboas)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</si>
  <si>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2022 (P)</t>
  </si>
  <si>
    <t>2023 (E)</t>
  </si>
  <si>
    <t>2024 (E)</t>
  </si>
  <si>
    <t>2025 (E)</t>
  </si>
  <si>
    <t>Total</t>
  </si>
  <si>
    <t>Trimestre</t>
  </si>
  <si>
    <t>Primer</t>
  </si>
  <si>
    <t xml:space="preserve">Producción de mercado </t>
  </si>
  <si>
    <t>Agricultura, ganadería, caza, silvicultura, pesca y actividades de servicios conexas</t>
  </si>
  <si>
    <t>Explotación de minas y canteras</t>
  </si>
  <si>
    <t>Industrias manufactureras</t>
  </si>
  <si>
    <t>Suministro de electricidad, gas, vapor y aire acondicionado; agua; alcantarillado, gestión de desechos y actividades de saneamiento</t>
  </si>
  <si>
    <t>Construcción</t>
  </si>
  <si>
    <t>Comercio al por mayor y al por menor (incluye zonas francas), reparación de vehículos de motor y motocicletas</t>
  </si>
  <si>
    <t>Transporte, almacenamiento y correo</t>
  </si>
  <si>
    <t>Hoteles y restaurantes</t>
  </si>
  <si>
    <t>Información y comunicación</t>
  </si>
  <si>
    <t>Actividades financieras y de seguros</t>
  </si>
  <si>
    <t>Actividades inmobiliarias; profesionales, científicas y técnicas; administrativas y servicios de apoyo</t>
  </si>
  <si>
    <t>Enseñanza</t>
  </si>
  <si>
    <t>Servicios sociales y relacionados con la salud humana</t>
  </si>
  <si>
    <t>Artes, entretenimiento y creatividad; otras actividades de servicio</t>
  </si>
  <si>
    <t>Producción para uso final propio</t>
  </si>
  <si>
    <t>L</t>
  </si>
  <si>
    <t>Actividades inmobiliarias</t>
  </si>
  <si>
    <t>Actividades de los hogares en calidad de empleadores</t>
  </si>
  <si>
    <t>Otra producción no de mercado (1)</t>
  </si>
  <si>
    <t>Valor  Agregado Bruto, en valores básicos</t>
  </si>
  <si>
    <t>Más:  Impuestos sobre la producción netos</t>
  </si>
  <si>
    <t>PRODUCTO INTERNO BRUTO  A PRECIOS DE COMPRADOR</t>
  </si>
  <si>
    <t>NOTA:  A precios de comprador, en medidas de volumen encadenadas, con año de referencia 2018.</t>
  </si>
  <si>
    <t xml:space="preserve">             La discrepancia entre el total y la suma de sus componentes se debe a la diferencia estadística que proviene de utilizar estructuras de precios base móvil, de conformidad con la metodología sugerida en el Sistema de Cuentas Nacionales  2008 (SCN08).</t>
  </si>
  <si>
    <t>(1) Otra producción no de mercado incluye Gobierno general e Instituciones Sin Fines de Lucro que Sirven a los Hogares (ISFLSH).</t>
  </si>
  <si>
    <t>(P) Cifras preliminares.</t>
  </si>
  <si>
    <t>(E) Cifras estimadas.</t>
  </si>
  <si>
    <t xml:space="preserve"> Instituto Nacional de Estadística y Censo </t>
  </si>
  <si>
    <t>Cuadro 1a.  VARIACIÓN PORCENTUAL DEL PRODUCTO INTERNO BRUTO TRIMESTRAL EN LA REPÚBLICA, SEGÚN CATEGORÍA DE ACTIVIDAD ECONÓMICA: AÑOS 2019-18 A 2024-23 Y PRIMER TRIMESTRE 2025-24</t>
  </si>
  <si>
    <t xml:space="preserve">Variación porcentual del Producto Interno Bruto Trimestral          </t>
  </si>
  <si>
    <t>2019-18</t>
  </si>
  <si>
    <t>2020-19</t>
  </si>
  <si>
    <t>2021-20</t>
  </si>
  <si>
    <t>2022-21 (P)</t>
  </si>
  <si>
    <t>2023-22 (E)</t>
  </si>
  <si>
    <t>2024-23 (E)</t>
  </si>
  <si>
    <t>2025-24 (E)</t>
  </si>
  <si>
    <t>Segundo</t>
  </si>
  <si>
    <t>Tercer</t>
  </si>
  <si>
    <t>Cuarto</t>
  </si>
  <si>
    <t xml:space="preserve">             La discrepancia entre el total y la suma de sus componentes se debe a la diferencia estadística que proviene de utilizar  estructuras  de precios base móvil, de conformidad con la metodología sugerida en el Sistema de Cuentas Nacionales 2008 (SCN08).</t>
  </si>
  <si>
    <t xml:space="preserve">             Por razones de redondeo, algunas cifras pueden presentar leves diferencias.</t>
  </si>
  <si>
    <t>Cuadro 2.  COMPOSICIÓN PORCENTUAL DEL PRODUCTO INTERNO BRUTO TRIMESTRAL, EN LA REPÚBLICA: AÑOS 2018-2024 Y PRIMER TRIMESTRE 2025</t>
  </si>
  <si>
    <t xml:space="preserve">Producto Interno Bruto Trimestral                                                                                                                                                                                                                                                                                                                                                                                                                                                                                                                                                                                                                                                                                                                                                                                          (en millones de balboas)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</si>
  <si>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La discrepancia entre el total y la suma de sus componentes se debe a la diferencia estadística que proviene de utilizar  estructuras de precios base móvil, de conformidad con la metodología sugerida en el Sistema de Cuentas Nacionales 2008 (SCN08).</t>
  </si>
  <si>
    <t xml:space="preserve">CONTRALORÍA GENERAL DE LA REPÚBLICA </t>
  </si>
  <si>
    <t>Instituto Nacional de Estadística y Censo</t>
  </si>
  <si>
    <t xml:space="preserve">PRODUCTO INTERNO BRUTO TRIMESTRAL </t>
  </si>
  <si>
    <t>Tabla de contenido</t>
  </si>
  <si>
    <t>Cuadros</t>
  </si>
  <si>
    <t xml:space="preserve"> </t>
  </si>
  <si>
    <t>0311</t>
  </si>
  <si>
    <t>Cuadro 4.  PRODUCTO INTERNO BRUTO TRIMESTRAL EN LA REPÚBLICA, SEGÚN CATEGORÍA DE ACTIVIDAD ECONÓMICA A PRECIOS CORRIENTES: AÑOS 2018-2024 Y PRIMER TRIMESTRE 2025</t>
  </si>
  <si>
    <t>Cuadro 4a.  VARIACIÓN PORCENTUAL DEL PRODUCTO INTERNO BRUTO TRIMESTRAL EN LA REPÚBLICA, SEGÚN CATEGORÍA DE ACTIVIDAD ECONÓMICA A PRECIOS CORRIENTES: AÑOS 2019-18 A 2024-23 Y PRIMER TRIMESTRE 2025-24</t>
  </si>
  <si>
    <t>Cuadro 5.  COMPOSICIÓN PORCENTUAL DEL PRODUCTO INTERNO BRUTO TRIMESTRAL, EN LA REPÚBLICA A PRECIOS CORRIENTES: AÑOS 2018-2024 Y PRIMER TRIMESTRE 2025</t>
  </si>
  <si>
    <t>II</t>
  </si>
  <si>
    <t>III</t>
  </si>
  <si>
    <t>IV</t>
  </si>
  <si>
    <t>Producto Interno Bruto Trimestral</t>
  </si>
  <si>
    <t>1T 2018  -  1T 2025</t>
  </si>
  <si>
    <t>Millones de balboas</t>
  </si>
  <si>
    <t>Medidas de volumen encadenadas, con año de referencia 2018</t>
  </si>
  <si>
    <t>Año de referencia 2018</t>
  </si>
  <si>
    <t>2022-21</t>
  </si>
  <si>
    <t>Tasas de variación interanual de los valores de cada año</t>
  </si>
  <si>
    <t>Cuadro 2</t>
  </si>
  <si>
    <t>Base de datos</t>
  </si>
  <si>
    <t>Cuadro 4</t>
  </si>
  <si>
    <t>Transacción</t>
  </si>
  <si>
    <t>Producto</t>
  </si>
  <si>
    <t>Actividad</t>
  </si>
  <si>
    <t>Rama</t>
  </si>
  <si>
    <t>CN - TRANSACCIONES DE CUENTAS NACIONALES</t>
  </si>
  <si>
    <t>Nomenclatura_CN</t>
  </si>
  <si>
    <t>2023 (P)</t>
  </si>
  <si>
    <t>2023-22 (P)</t>
  </si>
  <si>
    <t>Cuadro 1</t>
  </si>
  <si>
    <t>Cuadro 3</t>
  </si>
  <si>
    <t xml:space="preserve">Enfoque del gasto anual y trimestral </t>
  </si>
  <si>
    <t xml:space="preserve">Gráfica </t>
  </si>
  <si>
    <t>Variación porcentual anual y trimestral</t>
  </si>
  <si>
    <t>Enfoque del gasto anual y trimestral corriente</t>
  </si>
  <si>
    <t xml:space="preserve">Gasto de consumo final del Gobierno general </t>
  </si>
  <si>
    <t>Gasto de consumo final de los hogares e ISFLH</t>
  </si>
  <si>
    <t xml:space="preserve">Formación bruta de capital fijo </t>
  </si>
  <si>
    <t>Variación de las existencias</t>
  </si>
  <si>
    <t xml:space="preserve">Exportaciones de bienes y servicios  </t>
  </si>
  <si>
    <t xml:space="preserve">Menos:  Importaciones de bienes y servicios </t>
  </si>
  <si>
    <t>PRODUCTO INTERNO BRUTO A PRECIOS DE COMPRADOR</t>
  </si>
  <si>
    <t xml:space="preserve">             La discrepancia entre el total y la suma de sus componentes se debe a la diferencia estadística que proviene de utilizar estructuras de precios base móvil,  de conformidad con la </t>
  </si>
  <si>
    <t xml:space="preserve">             metodología sugerida  en el Sistema de Cuentas Nacionales 2008 (SCN08).</t>
  </si>
  <si>
    <t xml:space="preserve">             Estimación a partir de los datos correspondientes al Sistema de Cuentas Nacionales, serie revisada 2018-22.</t>
  </si>
  <si>
    <t>DE</t>
  </si>
  <si>
    <t>P33</t>
  </si>
  <si>
    <t>P31</t>
  </si>
  <si>
    <t>P51</t>
  </si>
  <si>
    <t>P52</t>
  </si>
  <si>
    <t>P6</t>
  </si>
  <si>
    <t>P7</t>
  </si>
  <si>
    <t>DEMANDA</t>
  </si>
  <si>
    <t>PCN - PRODUCTOS DE CUENTAS NACIONALES</t>
  </si>
  <si>
    <t xml:space="preserve">GASTO DE CONSUMO FINAL DEL GOBIERNO GENERAL </t>
  </si>
  <si>
    <t>GASTO DE CONSUMO FINAL DE LOS HOGARES E ISFLH</t>
  </si>
  <si>
    <t xml:space="preserve">FORMACIÓN BRUTA DE CAPITAL FIJO </t>
  </si>
  <si>
    <t>VARIACIÓN DE LAS EXISTENCIAS</t>
  </si>
  <si>
    <t xml:space="preserve">EXPORTACIONES DE BIENES Y SERVICIOS  </t>
  </si>
  <si>
    <t xml:space="preserve">MENOS:  IMPORTACIONES DE BIENES Y SERVICIOS </t>
  </si>
  <si>
    <t>I-19</t>
  </si>
  <si>
    <t>I-20</t>
  </si>
  <si>
    <t>I-21</t>
  </si>
  <si>
    <t>I-22</t>
  </si>
  <si>
    <t>I-23</t>
  </si>
  <si>
    <t>I-24</t>
  </si>
  <si>
    <t>I-25</t>
  </si>
  <si>
    <t>GCFG</t>
  </si>
  <si>
    <t>GCFH + GCFISFLSH</t>
  </si>
  <si>
    <t>FBK FIJO</t>
  </si>
  <si>
    <t>X</t>
  </si>
  <si>
    <t>M</t>
  </si>
  <si>
    <t>P31_32</t>
  </si>
  <si>
    <t>GASTO DE CONSUMO FINAL DE LOS HOGARES</t>
  </si>
  <si>
    <t>P32</t>
  </si>
  <si>
    <t>GASTO DE CONSUMO FINAL LAS INSTITUCIONES SIN FINES DE LUCROS QUE SIRVEN A LOS HOGARES</t>
  </si>
  <si>
    <t xml:space="preserve">NOTA: Por razones de redondeo algunas cifras pueden presentar leves diferencias.   </t>
  </si>
  <si>
    <t xml:space="preserve">           Estimación a partir de los datos correspondientes al Sistema de Cuentas Nacionales, serie revisada 2018-22.</t>
  </si>
  <si>
    <t xml:space="preserve">             La discrepancia entre el total y la suma de sus componentes se debe a la diferencia estadística que proviene de utilizar estructuras de precios base móvil,</t>
  </si>
  <si>
    <t xml:space="preserve">             de conformidad con la  metodología sugerida  en el Sistema de Cuentas Nacionales 2008 (SCN08).</t>
  </si>
  <si>
    <t>Producto Interno Bruto a precios de comprador</t>
  </si>
  <si>
    <t>TOTAL DE ACTIVIDAD ECONÓMICA</t>
  </si>
  <si>
    <t>TOTAL DE RAMAS ECONÓMICAS</t>
  </si>
  <si>
    <t>CN - RAMAS ECONÓMICAS DE CUENTAS NACIONALES</t>
  </si>
  <si>
    <t>CN - ACTIVIDADES ECONÓMICAS DE CUENTAS NACIONALES</t>
  </si>
  <si>
    <t xml:space="preserve">CONTRALORÍA GENERAL DE LA REPÚBLICA
Instituto Nacional de Estadística y Censo
VARIACIÓN PORCENTUAL DEL PRODUCTO INTERNO BRUTO TRIMESTRAL EN LA REPÚBLICA,                 POR TIPO DE GASTO:  AÑOS 2019-18 A 2024-23, PRIMER Y SEGUNDO TRIMESTRE 2025
</t>
  </si>
  <si>
    <t>cuadro número</t>
  </si>
  <si>
    <t>2026 (E)</t>
  </si>
  <si>
    <t>..</t>
  </si>
  <si>
    <t>.. Dato no aplicable al grupo o categoría</t>
  </si>
  <si>
    <t>2026-25 (E)</t>
  </si>
  <si>
    <t>1T 2018 - 1T 26</t>
  </si>
  <si>
    <t>1T 2019 - 1T 26</t>
  </si>
  <si>
    <t>I-26</t>
  </si>
  <si>
    <t>Variación porcentual por enfoque del gasto</t>
  </si>
  <si>
    <t>PRODUCTO INTERNO BRUTO TRIMESTRAL, EN MEDIDAS DE VOLUMEN ENCADENADAS, POR  ENFOQUE DEL GASTO</t>
  </si>
  <si>
    <t>PRODUCTO INTERNO BRUTO TRIMESTRAL CORRIENTE, POR  ENFOQUE DEL GASTO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</si>
</sst>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3" formatCode="_-* #,##0.00_-;\-* #,##0.00_-;_-* &quot;-&quot;??_-;_-@_-"/>
    <numFmt numFmtId="164" formatCode="#,##0.0;[Red]#,##0.0"/>
    <numFmt numFmtId="165" formatCode="#,##0\ [$€-1];[Red]\-#,##0\ [$€-1]"/>
    <numFmt numFmtId="166" formatCode="_(* #,##0.00_);_(* \(#,##0.00\);_(* &quot;-&quot;??_);_(@_)"/>
    <numFmt numFmtId="167" formatCode="#,##0.0"/>
    <numFmt numFmtId="168" formatCode="_(* #,##0.0_);_(* \(#,##0.0\);_(* &quot;-&quot;??_);_(@_)"/>
    <numFmt numFmtId="169" formatCode="0.0_)"/>
    <numFmt numFmtId="170" formatCode="0.0"/>
    <numFmt numFmtId="171" formatCode="#,##0.0_ ;\-#,##0.0\ "/>
  </numFmts>
  <fonts count="37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sz val="12"/>
      <name val="SWISS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0"/>
      <color rgb="FFFFFFFF"/>
      <name val="Arial"/>
      <family val="2"/>
    </font>
    <font>
      <sz val="10"/>
      <color indexed="8"/>
      <name val="Arial"/>
      <family val="2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indexed="8"/>
      <name val="Arial"/>
      <family val="2"/>
    </font>
    <font>
      <sz val="12"/>
      <color theme="1"/>
      <name val="Calibri"/>
      <family val="2"/>
      <scheme val="minor"/>
    </font>
    <font>
      <sz val="12"/>
      <name val="Arial"/>
      <family val="2"/>
    </font>
    <font>
      <sz val="10"/>
      <color theme="0"/>
      <name val="Arial"/>
      <family val="2"/>
    </font>
    <font>
      <sz val="12"/>
      <name val="Calibri"/>
      <family val="2"/>
      <scheme val="minor"/>
    </font>
    <font>
      <u/>
      <sz val="10"/>
      <color theme="10"/>
      <name val="Arial"/>
      <family val="2"/>
    </font>
    <font>
      <sz val="11"/>
      <name val="Calibri"/>
      <family val="2"/>
      <scheme val="minor"/>
    </font>
    <font>
      <sz val="10"/>
      <name val="Arial"/>
      <family val="2"/>
    </font>
    <font>
      <sz val="11"/>
      <color rgb="FF3F3F76"/>
      <name val="Calibri"/>
      <family val="2"/>
      <scheme val="minor"/>
    </font>
    <font>
      <sz val="12"/>
      <name val="Century Schoolbook"/>
      <family val="1"/>
    </font>
    <font>
      <b/>
      <sz val="12"/>
      <name val="Century Schoolbook"/>
      <family val="1"/>
    </font>
    <font>
      <b/>
      <sz val="12"/>
      <name val="Plus Jakarta Sans ExtraBold"/>
    </font>
    <font>
      <b/>
      <sz val="12"/>
      <name val="Plus Jakarta Sans ExtraLight"/>
    </font>
    <font>
      <b/>
      <sz val="24"/>
      <name val="Arial"/>
      <family val="2"/>
    </font>
    <font>
      <b/>
      <sz val="18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1"/>
      <color rgb="FF333D42"/>
      <name val="Segoe UI"/>
      <family val="2"/>
    </font>
    <font>
      <sz val="14"/>
      <name val="Arial"/>
      <family val="2"/>
    </font>
    <font>
      <sz val="11"/>
      <color theme="0"/>
      <name val="Calibri"/>
      <family val="2"/>
      <scheme val="minor"/>
    </font>
    <font>
      <sz val="9"/>
      <color theme="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F243E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rgb="FF0F243E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CC99"/>
      </patternFill>
    </fill>
    <fill>
      <patternFill patternType="solid">
        <fgColor theme="4" tint="0.79998168889431442"/>
        <bgColor indexed="64"/>
      </patternFill>
    </fill>
  </fills>
  <borders count="88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FFFFFF"/>
      </right>
      <top style="double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double">
        <color rgb="FFFFFFFF"/>
      </top>
      <bottom style="thin">
        <color rgb="FFFFFFFF"/>
      </bottom>
      <diagonal/>
    </border>
    <border>
      <left style="thin">
        <color rgb="FFFFFFFF"/>
      </left>
      <right/>
      <top style="double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 style="double">
        <color auto="1"/>
      </bottom>
      <diagonal/>
    </border>
    <border>
      <left style="thin">
        <color rgb="FFFFFFFF"/>
      </left>
      <right/>
      <top style="thin">
        <color rgb="FFFFFFFF"/>
      </top>
      <bottom style="double">
        <color auto="1"/>
      </bottom>
      <diagonal/>
    </border>
    <border>
      <left style="thin">
        <color rgb="FFFFFFFF"/>
      </left>
      <right style="thin">
        <color rgb="FFFFFFFF"/>
      </right>
      <top/>
      <bottom style="double">
        <color auto="1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double">
        <color auto="1"/>
      </bottom>
      <diagonal/>
    </border>
    <border>
      <left/>
      <right style="thin">
        <color rgb="FF000000"/>
      </right>
      <top style="double">
        <color auto="1"/>
      </top>
      <bottom/>
      <diagonal/>
    </border>
    <border>
      <left style="thin">
        <color rgb="FF000000"/>
      </left>
      <right style="thin">
        <color rgb="FF000000"/>
      </right>
      <top style="double">
        <color auto="1"/>
      </top>
      <bottom/>
      <diagonal/>
    </border>
    <border>
      <left style="thin">
        <color rgb="FF000000"/>
      </left>
      <right/>
      <top style="double">
        <color auto="1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 style="thin">
        <color auto="1"/>
      </top>
      <bottom style="thin">
        <color indexed="64"/>
      </bottom>
      <diagonal/>
    </border>
    <border>
      <left/>
      <right style="thin">
        <color theme="0"/>
      </right>
      <top style="double">
        <color theme="0"/>
      </top>
      <bottom style="thin">
        <color theme="0"/>
      </bottom>
      <diagonal/>
    </border>
    <border>
      <left style="thin">
        <color theme="0"/>
      </left>
      <right/>
      <top style="double">
        <color theme="0"/>
      </top>
      <bottom style="thin">
        <color theme="0"/>
      </bottom>
      <diagonal/>
    </border>
    <border>
      <left/>
      <right/>
      <top style="double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double">
        <color auto="1"/>
      </bottom>
      <diagonal/>
    </border>
    <border>
      <left style="thin">
        <color theme="0"/>
      </left>
      <right/>
      <top style="thin">
        <color theme="0"/>
      </top>
      <bottom style="double">
        <color auto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auto="1"/>
      </bottom>
      <diagonal/>
    </border>
    <border>
      <left style="thin">
        <color theme="0"/>
      </left>
      <right/>
      <top style="thin">
        <color theme="0"/>
      </top>
      <bottom style="thin">
        <color auto="1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/>
      <top style="double">
        <color auto="1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8"/>
      </right>
      <top style="thin">
        <color auto="1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double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double">
        <color auto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indexed="8"/>
      </left>
      <right style="thin">
        <color auto="1"/>
      </right>
      <top/>
      <bottom style="thin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indexed="64"/>
      </bottom>
      <diagonal/>
    </border>
    <border>
      <left style="thin">
        <color auto="1"/>
      </left>
      <right/>
      <top style="thin">
        <color indexed="8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double">
        <color theme="0"/>
      </bottom>
      <diagonal/>
    </border>
    <border>
      <left/>
      <right style="thick">
        <color auto="1"/>
      </right>
      <top/>
      <bottom style="double">
        <color theme="0"/>
      </bottom>
      <diagonal/>
    </border>
    <border>
      <left style="thick">
        <color auto="1"/>
      </left>
      <right style="double">
        <color theme="0"/>
      </right>
      <top style="double">
        <color theme="0"/>
      </top>
      <bottom style="double">
        <color auto="1"/>
      </bottom>
      <diagonal/>
    </border>
    <border>
      <left style="double">
        <color theme="0"/>
      </left>
      <right style="thick">
        <color auto="1"/>
      </right>
      <top style="double">
        <color theme="0"/>
      </top>
      <bottom style="double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 style="thin">
        <color rgb="FFFFFFFF"/>
      </right>
      <top style="double">
        <color rgb="FFFFFFFF"/>
      </top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auto="1"/>
      </bottom>
      <diagonal/>
    </border>
    <border>
      <left style="thin">
        <color rgb="FFFFFFFF"/>
      </left>
      <right style="thin">
        <color rgb="FFFFFFFF"/>
      </right>
      <top style="double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double">
        <color theme="0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double">
        <color theme="0"/>
      </top>
      <bottom style="thin">
        <color rgb="FFFFFFFF"/>
      </bottom>
      <diagonal/>
    </border>
    <border>
      <left/>
      <right style="thin">
        <color theme="0" tint="-0.14996795556505021"/>
      </right>
      <top style="double">
        <color auto="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double">
        <color auto="1"/>
      </top>
      <bottom style="thin">
        <color theme="0" tint="-0.14996795556505021"/>
      </bottom>
      <diagonal/>
    </border>
    <border>
      <left style="thick">
        <color rgb="FF0F243E"/>
      </left>
      <right style="thin">
        <color rgb="FF002060"/>
      </right>
      <top/>
      <bottom style="thin">
        <color rgb="FF0F243E"/>
      </bottom>
      <diagonal/>
    </border>
    <border>
      <left style="thick">
        <color rgb="FF0F243E"/>
      </left>
      <right style="thin">
        <color rgb="FF002060"/>
      </right>
      <top style="thin">
        <color rgb="FF0F243E"/>
      </top>
      <bottom style="thin">
        <color rgb="FF0F243E"/>
      </bottom>
      <diagonal/>
    </border>
    <border>
      <left style="thick">
        <color auto="1"/>
      </left>
      <right style="thin">
        <color auto="1"/>
      </right>
      <top style="thin">
        <color rgb="FF0F243E"/>
      </top>
      <bottom style="thin">
        <color rgb="FF0F243E"/>
      </bottom>
      <diagonal/>
    </border>
    <border>
      <left style="thick">
        <color auto="1"/>
      </left>
      <right style="thin">
        <color auto="1"/>
      </right>
      <top style="thin">
        <color rgb="FF0F243E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/>
      </left>
      <right/>
      <top style="double">
        <color theme="0"/>
      </top>
      <bottom style="double">
        <color auto="1"/>
      </bottom>
      <diagonal/>
    </border>
  </borders>
  <cellStyleXfs count="18">
    <xf numFmtId="0" fontId="0" fillId="0" borderId="0"/>
    <xf numFmtId="43" fontId="2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169" fontId="7" fillId="0" borderId="0"/>
    <xf numFmtId="0" fontId="3" fillId="0" borderId="0"/>
    <xf numFmtId="0" fontId="20" fillId="0" borderId="0" applyNumberFormat="0" applyFill="0" applyBorder="0" applyAlignment="0" applyProtection="0"/>
    <xf numFmtId="166" fontId="3" fillId="0" borderId="0" applyFont="0" applyFill="0" applyBorder="0" applyAlignment="0" applyProtection="0"/>
    <xf numFmtId="0" fontId="22" fillId="0" borderId="0"/>
    <xf numFmtId="0" fontId="3" fillId="0" borderId="0"/>
    <xf numFmtId="0" fontId="23" fillId="7" borderId="66" applyNumberFormat="0" applyAlignment="0" applyProtection="0"/>
    <xf numFmtId="0" fontId="32" fillId="0" borderId="0"/>
    <xf numFmtId="0" fontId="3" fillId="0" borderId="0"/>
    <xf numFmtId="0" fontId="3" fillId="0" borderId="0"/>
    <xf numFmtId="0" fontId="4" fillId="0" borderId="0"/>
  </cellStyleXfs>
  <cellXfs count="305">
    <xf numFmtId="0" fontId="0" fillId="0" borderId="0" xfId="0"/>
    <xf numFmtId="0" fontId="10" fillId="3" borderId="13" xfId="4" applyFont="1" applyFill="1" applyBorder="1" applyAlignment="1">
      <alignment horizontal="centerContinuous"/>
    </xf>
    <xf numFmtId="0" fontId="10" fillId="3" borderId="15" xfId="4" applyFont="1" applyFill="1" applyBorder="1" applyAlignment="1">
      <alignment horizontal="centerContinuous"/>
    </xf>
    <xf numFmtId="0" fontId="4" fillId="4" borderId="0" xfId="2" applyFont="1" applyFill="1" applyBorder="1" applyAlignment="1">
      <alignment horizontal="centerContinuous" vertical="center" wrapText="1"/>
    </xf>
    <xf numFmtId="0" fontId="4" fillId="4" borderId="0" xfId="2" applyFont="1" applyFill="1" applyBorder="1" applyAlignment="1">
      <alignment horizontal="centerContinuous"/>
    </xf>
    <xf numFmtId="0" fontId="4" fillId="4" borderId="0" xfId="2" applyFont="1" applyFill="1" applyBorder="1"/>
    <xf numFmtId="0" fontId="5" fillId="4" borderId="0" xfId="2" applyFont="1" applyFill="1" applyBorder="1" applyAlignment="1">
      <alignment horizontal="centerContinuous" vertical="center" wrapText="1"/>
    </xf>
    <xf numFmtId="0" fontId="4" fillId="4" borderId="0" xfId="2" applyFont="1" applyFill="1" applyBorder="1" applyAlignment="1">
      <alignment horizontal="centerContinuous" wrapText="1"/>
    </xf>
    <xf numFmtId="0" fontId="5" fillId="2" borderId="0" xfId="3" applyFont="1" applyFill="1" applyBorder="1" applyAlignment="1">
      <alignment horizontal="centerContinuous" vertical="center" wrapText="1"/>
    </xf>
    <xf numFmtId="0" fontId="4" fillId="2" borderId="0" xfId="4" applyFont="1" applyFill="1" applyBorder="1" applyAlignment="1">
      <alignment horizontal="centerContinuous"/>
    </xf>
    <xf numFmtId="0" fontId="4" fillId="2" borderId="0" xfId="4" applyFont="1" applyFill="1" applyBorder="1"/>
    <xf numFmtId="0" fontId="4" fillId="4" borderId="21" xfId="0" applyFont="1" applyFill="1" applyBorder="1"/>
    <xf numFmtId="0" fontId="4" fillId="4" borderId="22" xfId="0" applyFont="1" applyFill="1" applyBorder="1"/>
    <xf numFmtId="0" fontId="4" fillId="4" borderId="23" xfId="0" applyFont="1" applyFill="1" applyBorder="1"/>
    <xf numFmtId="0" fontId="4" fillId="4" borderId="24" xfId="0" applyFont="1" applyFill="1" applyBorder="1" applyAlignment="1">
      <alignment horizontal="centerContinuous" vertical="center"/>
    </xf>
    <xf numFmtId="0" fontId="4" fillId="4" borderId="0" xfId="0" applyFont="1" applyFill="1" applyBorder="1" applyAlignment="1">
      <alignment horizontal="left" wrapText="1"/>
    </xf>
    <xf numFmtId="167" fontId="8" fillId="2" borderId="1" xfId="0" applyNumberFormat="1" applyFont="1" applyFill="1" applyBorder="1"/>
    <xf numFmtId="166" fontId="4" fillId="2" borderId="0" xfId="1" applyNumberFormat="1" applyFont="1" applyFill="1" applyBorder="1"/>
    <xf numFmtId="0" fontId="4" fillId="4" borderId="24" xfId="0" applyFont="1" applyFill="1" applyBorder="1" applyAlignment="1">
      <alignment horizontal="centerContinuous"/>
    </xf>
    <xf numFmtId="0" fontId="4" fillId="4" borderId="0" xfId="0" applyFont="1" applyFill="1" applyBorder="1" applyAlignment="1">
      <alignment horizontal="left"/>
    </xf>
    <xf numFmtId="0" fontId="4" fillId="4" borderId="25" xfId="0" applyFont="1" applyFill="1" applyBorder="1" applyAlignment="1">
      <alignment horizontal="centerContinuous"/>
    </xf>
    <xf numFmtId="0" fontId="4" fillId="4" borderId="3" xfId="0" applyFont="1" applyFill="1" applyBorder="1" applyAlignment="1">
      <alignment horizontal="left"/>
    </xf>
    <xf numFmtId="167" fontId="8" fillId="2" borderId="4" xfId="0" applyNumberFormat="1" applyFont="1" applyFill="1" applyBorder="1"/>
    <xf numFmtId="0" fontId="4" fillId="4" borderId="0" xfId="0" applyFont="1" applyFill="1" applyBorder="1" applyAlignment="1">
      <alignment horizontal="centerContinuous"/>
    </xf>
    <xf numFmtId="0" fontId="4" fillId="4" borderId="2" xfId="0" applyFont="1" applyFill="1" applyBorder="1" applyAlignment="1"/>
    <xf numFmtId="164" fontId="8" fillId="4" borderId="6" xfId="4" applyNumberFormat="1" applyFont="1" applyFill="1" applyBorder="1" applyAlignment="1">
      <alignment horizontal="center" vertical="center"/>
    </xf>
    <xf numFmtId="164" fontId="8" fillId="2" borderId="7" xfId="2" applyNumberFormat="1" applyFont="1" applyFill="1" applyBorder="1" applyAlignment="1"/>
    <xf numFmtId="167" fontId="8" fillId="2" borderId="8" xfId="0" applyNumberFormat="1" applyFont="1" applyFill="1" applyBorder="1"/>
    <xf numFmtId="0" fontId="4" fillId="4" borderId="0" xfId="4" applyFont="1" applyFill="1" applyBorder="1"/>
    <xf numFmtId="49" fontId="4" fillId="4" borderId="6" xfId="0" applyNumberFormat="1" applyFont="1" applyFill="1" applyBorder="1" applyAlignment="1">
      <alignment horizontal="centerContinuous"/>
    </xf>
    <xf numFmtId="0" fontId="4" fillId="4" borderId="7" xfId="0" applyFont="1" applyFill="1" applyBorder="1" applyAlignment="1"/>
    <xf numFmtId="167" fontId="9" fillId="2" borderId="8" xfId="0" applyNumberFormat="1" applyFont="1" applyFill="1" applyBorder="1"/>
    <xf numFmtId="167" fontId="4" fillId="4" borderId="0" xfId="4" applyNumberFormat="1" applyFont="1" applyFill="1" applyBorder="1"/>
    <xf numFmtId="49" fontId="4" fillId="4" borderId="0" xfId="0" applyNumberFormat="1" applyFont="1" applyFill="1" applyBorder="1" applyAlignment="1">
      <alignment horizontal="centerContinuous"/>
    </xf>
    <xf numFmtId="0" fontId="4" fillId="4" borderId="26" xfId="0" applyFont="1" applyFill="1" applyBorder="1" applyAlignment="1">
      <alignment horizontal="centerContinuous"/>
    </xf>
    <xf numFmtId="0" fontId="5" fillId="2" borderId="6" xfId="0" applyFont="1" applyFill="1" applyBorder="1" applyAlignment="1">
      <alignment horizontal="center" wrapText="1"/>
    </xf>
    <xf numFmtId="164" fontId="8" fillId="4" borderId="0" xfId="4" applyNumberFormat="1" applyFont="1" applyFill="1" applyBorder="1"/>
    <xf numFmtId="43" fontId="4" fillId="4" borderId="0" xfId="4" applyNumberFormat="1" applyFont="1" applyFill="1" applyBorder="1"/>
    <xf numFmtId="167" fontId="4" fillId="4" borderId="0" xfId="6" applyNumberFormat="1" applyFont="1" applyFill="1" applyBorder="1"/>
    <xf numFmtId="0" fontId="4" fillId="4" borderId="0" xfId="4" applyFont="1" applyFill="1" applyBorder="1" applyAlignment="1">
      <alignment vertical="top" wrapText="1"/>
    </xf>
    <xf numFmtId="168" fontId="4" fillId="4" borderId="0" xfId="1" applyNumberFormat="1" applyFont="1" applyFill="1" applyBorder="1"/>
    <xf numFmtId="0" fontId="8" fillId="2" borderId="0" xfId="4" applyFont="1" applyFill="1" applyBorder="1"/>
    <xf numFmtId="164" fontId="8" fillId="2" borderId="0" xfId="4" applyNumberFormat="1" applyFont="1" applyFill="1" applyBorder="1"/>
    <xf numFmtId="169" fontId="4" fillId="4" borderId="0" xfId="7" applyFont="1" applyFill="1" applyBorder="1"/>
    <xf numFmtId="0" fontId="8" fillId="4" borderId="0" xfId="4" applyFont="1" applyFill="1" applyBorder="1"/>
    <xf numFmtId="4" fontId="8" fillId="2" borderId="0" xfId="0" applyNumberFormat="1" applyFont="1" applyFill="1" applyBorder="1" applyAlignment="1">
      <alignment horizontal="right"/>
    </xf>
    <xf numFmtId="0" fontId="8" fillId="2" borderId="0" xfId="0" applyFont="1" applyFill="1" applyBorder="1" applyAlignment="1">
      <alignment horizontal="right"/>
    </xf>
    <xf numFmtId="4" fontId="4" fillId="4" borderId="0" xfId="4" applyNumberFormat="1" applyFont="1" applyFill="1" applyBorder="1"/>
    <xf numFmtId="4" fontId="4" fillId="2" borderId="0" xfId="2" applyNumberFormat="1" applyFont="1" applyFill="1" applyBorder="1"/>
    <xf numFmtId="0" fontId="4" fillId="2" borderId="0" xfId="2" applyFont="1" applyFill="1" applyBorder="1"/>
    <xf numFmtId="4" fontId="4" fillId="4" borderId="0" xfId="2" applyNumberFormat="1" applyFont="1" applyFill="1" applyBorder="1"/>
    <xf numFmtId="164" fontId="4" fillId="4" borderId="0" xfId="4" applyNumberFormat="1" applyFont="1" applyFill="1" applyBorder="1"/>
    <xf numFmtId="4" fontId="9" fillId="2" borderId="0" xfId="0" applyNumberFormat="1" applyFont="1" applyFill="1" applyBorder="1" applyAlignment="1">
      <alignment horizontal="right"/>
    </xf>
    <xf numFmtId="166" fontId="4" fillId="4" borderId="0" xfId="1" applyNumberFormat="1" applyFont="1" applyFill="1" applyBorder="1"/>
    <xf numFmtId="0" fontId="6" fillId="2" borderId="0" xfId="4" applyFont="1" applyFill="1" applyBorder="1"/>
    <xf numFmtId="1" fontId="10" fillId="3" borderId="20" xfId="4" applyNumberFormat="1" applyFont="1" applyFill="1" applyBorder="1" applyAlignment="1">
      <alignment horizontal="center" vertical="center"/>
    </xf>
    <xf numFmtId="1" fontId="10" fillId="3" borderId="16" xfId="4" applyNumberFormat="1" applyFont="1" applyFill="1" applyBorder="1" applyAlignment="1">
      <alignment horizontal="center"/>
    </xf>
    <xf numFmtId="0" fontId="4" fillId="2" borderId="0" xfId="2" applyFill="1" applyAlignment="1">
      <alignment horizontal="centerContinuous" vertical="center" wrapText="1"/>
    </xf>
    <xf numFmtId="0" fontId="4" fillId="2" borderId="0" xfId="2" applyFill="1" applyAlignment="1">
      <alignment horizontal="centerContinuous"/>
    </xf>
    <xf numFmtId="0" fontId="4" fillId="2" borderId="0" xfId="2" applyFill="1"/>
    <xf numFmtId="0" fontId="5" fillId="2" borderId="0" xfId="2" applyFont="1" applyFill="1" applyAlignment="1">
      <alignment horizontal="centerContinuous" vertical="center" wrapText="1"/>
    </xf>
    <xf numFmtId="0" fontId="5" fillId="2" borderId="0" xfId="3" applyFont="1" applyFill="1" applyAlignment="1">
      <alignment horizontal="centerContinuous" vertical="center" wrapText="1"/>
    </xf>
    <xf numFmtId="0" fontId="5" fillId="2" borderId="0" xfId="3" applyFont="1" applyFill="1" applyAlignment="1">
      <alignment horizontal="centerContinuous" vertical="center"/>
    </xf>
    <xf numFmtId="0" fontId="11" fillId="2" borderId="0" xfId="4" applyFont="1" applyFill="1" applyAlignment="1">
      <alignment horizontal="centerContinuous"/>
    </xf>
    <xf numFmtId="0" fontId="11" fillId="2" borderId="0" xfId="4" applyFont="1" applyFill="1"/>
    <xf numFmtId="0" fontId="5" fillId="2" borderId="3" xfId="3" applyFont="1" applyFill="1" applyBorder="1" applyAlignment="1">
      <alignment horizontal="centerContinuous" vertical="center" wrapText="1"/>
    </xf>
    <xf numFmtId="0" fontId="0" fillId="2" borderId="0" xfId="0" applyFill="1"/>
    <xf numFmtId="0" fontId="12" fillId="5" borderId="31" xfId="4" applyFont="1" applyFill="1" applyBorder="1" applyAlignment="1">
      <alignment horizontal="center" vertical="center"/>
    </xf>
    <xf numFmtId="0" fontId="12" fillId="5" borderId="32" xfId="4" applyFont="1" applyFill="1" applyBorder="1" applyAlignment="1">
      <alignment horizontal="centerContinuous"/>
    </xf>
    <xf numFmtId="0" fontId="12" fillId="5" borderId="31" xfId="4" applyFont="1" applyFill="1" applyBorder="1" applyAlignment="1">
      <alignment horizontal="centerContinuous"/>
    </xf>
    <xf numFmtId="0" fontId="12" fillId="5" borderId="36" xfId="4" applyFont="1" applyFill="1" applyBorder="1" applyAlignment="1">
      <alignment horizontal="center" vertical="center"/>
    </xf>
    <xf numFmtId="164" fontId="12" fillId="5" borderId="36" xfId="4" applyNumberFormat="1" applyFont="1" applyFill="1" applyBorder="1" applyAlignment="1">
      <alignment horizontal="center" vertical="center"/>
    </xf>
    <xf numFmtId="0" fontId="12" fillId="5" borderId="37" xfId="4" applyFont="1" applyFill="1" applyBorder="1" applyAlignment="1">
      <alignment horizontal="center" vertical="center"/>
    </xf>
    <xf numFmtId="0" fontId="4" fillId="2" borderId="38" xfId="0" applyFont="1" applyFill="1" applyBorder="1"/>
    <xf numFmtId="0" fontId="4" fillId="2" borderId="39" xfId="0" applyFont="1" applyFill="1" applyBorder="1"/>
    <xf numFmtId="0" fontId="4" fillId="2" borderId="40" xfId="0" applyFont="1" applyFill="1" applyBorder="1"/>
    <xf numFmtId="0" fontId="4" fillId="2" borderId="41" xfId="0" applyFont="1" applyFill="1" applyBorder="1"/>
    <xf numFmtId="0" fontId="4" fillId="2" borderId="38" xfId="0" applyFont="1" applyFill="1" applyBorder="1" applyAlignment="1">
      <alignment horizontal="centerContinuous" vertical="center"/>
    </xf>
    <xf numFmtId="0" fontId="4" fillId="2" borderId="0" xfId="0" applyFont="1" applyFill="1" applyBorder="1" applyAlignment="1">
      <alignment horizontal="left" wrapText="1"/>
    </xf>
    <xf numFmtId="0" fontId="4" fillId="2" borderId="38" xfId="0" applyFont="1" applyFill="1" applyBorder="1" applyAlignment="1">
      <alignment horizontal="centerContinuous"/>
    </xf>
    <xf numFmtId="0" fontId="4" fillId="2" borderId="0" xfId="0" applyFont="1" applyFill="1" applyBorder="1" applyAlignment="1">
      <alignment horizontal="left"/>
    </xf>
    <xf numFmtId="0" fontId="4" fillId="2" borderId="42" xfId="0" applyFont="1" applyFill="1" applyBorder="1" applyAlignment="1">
      <alignment horizontal="centerContinuous"/>
    </xf>
    <xf numFmtId="0" fontId="4" fillId="2" borderId="3" xfId="0" applyFont="1" applyFill="1" applyBorder="1" applyAlignment="1">
      <alignment horizontal="left"/>
    </xf>
    <xf numFmtId="0" fontId="4" fillId="2" borderId="0" xfId="0" applyFont="1" applyFill="1" applyAlignment="1">
      <alignment horizontal="centerContinuous"/>
    </xf>
    <xf numFmtId="0" fontId="4" fillId="2" borderId="2" xfId="0" applyFont="1" applyFill="1" applyBorder="1" applyAlignment="1"/>
    <xf numFmtId="164" fontId="11" fillId="6" borderId="6" xfId="4" applyNumberFormat="1" applyFont="1" applyFill="1" applyBorder="1" applyAlignment="1">
      <alignment horizontal="center" vertical="center"/>
    </xf>
    <xf numFmtId="164" fontId="11" fillId="0" borderId="7" xfId="2" applyNumberFormat="1" applyFont="1" applyBorder="1" applyAlignment="1"/>
    <xf numFmtId="49" fontId="4" fillId="2" borderId="6" xfId="0" applyNumberFormat="1" applyFont="1" applyFill="1" applyBorder="1" applyAlignment="1">
      <alignment horizontal="centerContinuous"/>
    </xf>
    <xf numFmtId="0" fontId="4" fillId="2" borderId="7" xfId="0" applyFont="1" applyFill="1" applyBorder="1" applyAlignment="1"/>
    <xf numFmtId="49" fontId="4" fillId="2" borderId="0" xfId="0" applyNumberFormat="1" applyFont="1" applyFill="1" applyAlignment="1">
      <alignment horizontal="centerContinuous"/>
    </xf>
    <xf numFmtId="0" fontId="4" fillId="2" borderId="45" xfId="0" applyFont="1" applyFill="1" applyBorder="1" applyAlignment="1">
      <alignment horizontal="centerContinuous"/>
    </xf>
    <xf numFmtId="0" fontId="5" fillId="0" borderId="6" xfId="0" applyFont="1" applyBorder="1" applyAlignment="1">
      <alignment horizontal="center" wrapText="1"/>
    </xf>
    <xf numFmtId="0" fontId="4" fillId="2" borderId="0" xfId="4" applyFill="1"/>
    <xf numFmtId="164" fontId="11" fillId="2" borderId="0" xfId="4" applyNumberFormat="1" applyFont="1" applyFill="1"/>
    <xf numFmtId="0" fontId="4" fillId="2" borderId="0" xfId="6" applyFill="1"/>
    <xf numFmtId="0" fontId="4" fillId="2" borderId="0" xfId="4" applyFill="1" applyAlignment="1">
      <alignment vertical="top" wrapText="1"/>
    </xf>
    <xf numFmtId="0" fontId="4" fillId="2" borderId="0" xfId="0" applyFont="1" applyFill="1"/>
    <xf numFmtId="0" fontId="11" fillId="0" borderId="0" xfId="4" applyFont="1"/>
    <xf numFmtId="164" fontId="11" fillId="0" borderId="0" xfId="4" applyNumberFormat="1" applyFont="1"/>
    <xf numFmtId="169" fontId="4" fillId="2" borderId="0" xfId="7" applyFont="1" applyFill="1"/>
    <xf numFmtId="170" fontId="13" fillId="2" borderId="1" xfId="0" applyNumberFormat="1" applyFont="1" applyFill="1" applyBorder="1"/>
    <xf numFmtId="170" fontId="13" fillId="2" borderId="2" xfId="0" applyNumberFormat="1" applyFont="1" applyFill="1" applyBorder="1"/>
    <xf numFmtId="170" fontId="13" fillId="2" borderId="43" xfId="0" applyNumberFormat="1" applyFont="1" applyFill="1" applyBorder="1"/>
    <xf numFmtId="170" fontId="13" fillId="2" borderId="44" xfId="0" applyNumberFormat="1" applyFont="1" applyFill="1" applyBorder="1"/>
    <xf numFmtId="170" fontId="14" fillId="2" borderId="8" xfId="0" applyNumberFormat="1" applyFont="1" applyFill="1" applyBorder="1"/>
    <xf numFmtId="170" fontId="14" fillId="2" borderId="7" xfId="0" applyNumberFormat="1" applyFont="1" applyFill="1" applyBorder="1"/>
    <xf numFmtId="170" fontId="13" fillId="2" borderId="8" xfId="0" applyNumberFormat="1" applyFont="1" applyFill="1" applyBorder="1"/>
    <xf numFmtId="170" fontId="13" fillId="2" borderId="7" xfId="0" applyNumberFormat="1" applyFont="1" applyFill="1" applyBorder="1"/>
    <xf numFmtId="0" fontId="4" fillId="2" borderId="0" xfId="2" applyFill="1" applyBorder="1" applyAlignment="1">
      <alignment horizontal="centerContinuous"/>
    </xf>
    <xf numFmtId="0" fontId="5" fillId="2" borderId="0" xfId="2" applyFont="1" applyFill="1" applyAlignment="1">
      <alignment horizontal="centerContinuous"/>
    </xf>
    <xf numFmtId="0" fontId="5" fillId="2" borderId="0" xfId="2" applyFont="1" applyFill="1" applyBorder="1" applyAlignment="1">
      <alignment horizontal="centerContinuous"/>
    </xf>
    <xf numFmtId="165" fontId="12" fillId="5" borderId="48" xfId="4" applyNumberFormat="1" applyFont="1" applyFill="1" applyBorder="1" applyAlignment="1">
      <alignment horizontal="center"/>
    </xf>
    <xf numFmtId="0" fontId="12" fillId="5" borderId="50" xfId="4" applyFont="1" applyFill="1" applyBorder="1" applyAlignment="1">
      <alignment horizontal="center" vertical="center"/>
    </xf>
    <xf numFmtId="164" fontId="12" fillId="5" borderId="50" xfId="4" applyNumberFormat="1" applyFont="1" applyFill="1" applyBorder="1" applyAlignment="1">
      <alignment horizontal="center" vertical="center"/>
    </xf>
    <xf numFmtId="0" fontId="12" fillId="5" borderId="34" xfId="4" applyFont="1" applyFill="1" applyBorder="1" applyAlignment="1">
      <alignment horizontal="center" vertical="center"/>
    </xf>
    <xf numFmtId="0" fontId="4" fillId="2" borderId="51" xfId="0" applyFont="1" applyFill="1" applyBorder="1"/>
    <xf numFmtId="0" fontId="4" fillId="2" borderId="38" xfId="0" applyFont="1" applyFill="1" applyBorder="1" applyAlignment="1">
      <alignment horizontal="left" wrapText="1"/>
    </xf>
    <xf numFmtId="0" fontId="4" fillId="2" borderId="38" xfId="0" applyFont="1" applyFill="1" applyBorder="1" applyAlignment="1">
      <alignment horizontal="left"/>
    </xf>
    <xf numFmtId="0" fontId="4" fillId="2" borderId="42" xfId="0" applyFont="1" applyFill="1" applyBorder="1" applyAlignment="1">
      <alignment horizontal="left"/>
    </xf>
    <xf numFmtId="164" fontId="11" fillId="0" borderId="8" xfId="2" applyNumberFormat="1" applyFont="1" applyBorder="1" applyAlignment="1"/>
    <xf numFmtId="0" fontId="4" fillId="2" borderId="57" xfId="0" applyFont="1" applyFill="1" applyBorder="1" applyAlignment="1"/>
    <xf numFmtId="0" fontId="4" fillId="2" borderId="0" xfId="6" applyFill="1" applyBorder="1"/>
    <xf numFmtId="0" fontId="4" fillId="2" borderId="0" xfId="4" applyFill="1" applyBorder="1"/>
    <xf numFmtId="167" fontId="11" fillId="2" borderId="1" xfId="4" applyNumberFormat="1" applyFont="1" applyFill="1" applyBorder="1" applyAlignment="1">
      <alignment horizontal="right" wrapText="1"/>
    </xf>
    <xf numFmtId="167" fontId="11" fillId="2" borderId="2" xfId="4" applyNumberFormat="1" applyFont="1" applyFill="1" applyBorder="1" applyAlignment="1">
      <alignment horizontal="right" wrapText="1"/>
    </xf>
    <xf numFmtId="171" fontId="11" fillId="2" borderId="1" xfId="4" applyNumberFormat="1" applyFont="1" applyFill="1" applyBorder="1" applyAlignment="1">
      <alignment horizontal="right" wrapText="1"/>
    </xf>
    <xf numFmtId="171" fontId="11" fillId="2" borderId="2" xfId="4" applyNumberFormat="1" applyFont="1" applyFill="1" applyBorder="1" applyAlignment="1">
      <alignment horizontal="right" wrapText="1"/>
    </xf>
    <xf numFmtId="167" fontId="11" fillId="2" borderId="4" xfId="4" applyNumberFormat="1" applyFont="1" applyFill="1" applyBorder="1" applyAlignment="1">
      <alignment horizontal="right" wrapText="1"/>
    </xf>
    <xf numFmtId="171" fontId="11" fillId="2" borderId="5" xfId="4" applyNumberFormat="1" applyFont="1" applyFill="1" applyBorder="1" applyAlignment="1">
      <alignment horizontal="right" wrapText="1"/>
    </xf>
    <xf numFmtId="171" fontId="11" fillId="2" borderId="4" xfId="4" applyNumberFormat="1" applyFont="1" applyFill="1" applyBorder="1" applyAlignment="1">
      <alignment horizontal="right" wrapText="1"/>
    </xf>
    <xf numFmtId="167" fontId="4" fillId="2" borderId="2" xfId="4" applyNumberFormat="1" applyFill="1" applyBorder="1" applyAlignment="1">
      <alignment horizontal="right" wrapText="1"/>
    </xf>
    <xf numFmtId="171" fontId="4" fillId="2" borderId="2" xfId="4" applyNumberFormat="1" applyFill="1" applyBorder="1" applyAlignment="1">
      <alignment horizontal="right" wrapText="1"/>
    </xf>
    <xf numFmtId="171" fontId="4" fillId="2" borderId="1" xfId="4" applyNumberFormat="1" applyFill="1" applyBorder="1" applyAlignment="1">
      <alignment horizontal="right" wrapText="1"/>
    </xf>
    <xf numFmtId="167" fontId="11" fillId="2" borderId="52" xfId="4" applyNumberFormat="1" applyFont="1" applyFill="1" applyBorder="1" applyAlignment="1">
      <alignment horizontal="right" wrapText="1"/>
    </xf>
    <xf numFmtId="171" fontId="11" fillId="2" borderId="53" xfId="4" applyNumberFormat="1" applyFont="1" applyFill="1" applyBorder="1" applyAlignment="1">
      <alignment horizontal="right" wrapText="1"/>
    </xf>
    <xf numFmtId="171" fontId="11" fillId="2" borderId="54" xfId="4" applyNumberFormat="1" applyFont="1" applyFill="1" applyBorder="1" applyAlignment="1">
      <alignment horizontal="right" wrapText="1"/>
    </xf>
    <xf numFmtId="167" fontId="11" fillId="2" borderId="8" xfId="4" applyNumberFormat="1" applyFont="1" applyFill="1" applyBorder="1" applyAlignment="1">
      <alignment horizontal="right" wrapText="1"/>
    </xf>
    <xf numFmtId="171" fontId="11" fillId="2" borderId="7" xfId="4" applyNumberFormat="1" applyFont="1" applyFill="1" applyBorder="1" applyAlignment="1">
      <alignment horizontal="right" wrapText="1"/>
    </xf>
    <xf numFmtId="171" fontId="11" fillId="2" borderId="8" xfId="4" applyNumberFormat="1" applyFont="1" applyFill="1" applyBorder="1" applyAlignment="1">
      <alignment horizontal="right" wrapText="1"/>
    </xf>
    <xf numFmtId="171" fontId="11" fillId="2" borderId="55" xfId="4" applyNumberFormat="1" applyFont="1" applyFill="1" applyBorder="1" applyAlignment="1">
      <alignment horizontal="right" wrapText="1"/>
    </xf>
    <xf numFmtId="171" fontId="4" fillId="2" borderId="55" xfId="4" applyNumberFormat="1" applyFill="1" applyBorder="1" applyAlignment="1">
      <alignment horizontal="right" wrapText="1"/>
    </xf>
    <xf numFmtId="171" fontId="4" fillId="2" borderId="56" xfId="4" applyNumberFormat="1" applyFill="1" applyBorder="1" applyAlignment="1">
      <alignment horizontal="right" wrapText="1"/>
    </xf>
    <xf numFmtId="167" fontId="15" fillId="2" borderId="8" xfId="4" applyNumberFormat="1" applyFont="1" applyFill="1" applyBorder="1" applyAlignment="1">
      <alignment horizontal="right" wrapText="1"/>
    </xf>
    <xf numFmtId="171" fontId="15" fillId="2" borderId="7" xfId="4" applyNumberFormat="1" applyFont="1" applyFill="1" applyBorder="1" applyAlignment="1">
      <alignment horizontal="right" wrapText="1"/>
    </xf>
    <xf numFmtId="171" fontId="15" fillId="2" borderId="8" xfId="4" applyNumberFormat="1" applyFont="1" applyFill="1" applyBorder="1" applyAlignment="1">
      <alignment horizontal="right" wrapText="1"/>
    </xf>
    <xf numFmtId="167" fontId="15" fillId="2" borderId="4" xfId="4" applyNumberFormat="1" applyFont="1" applyFill="1" applyBorder="1" applyAlignment="1">
      <alignment horizontal="right" wrapText="1"/>
    </xf>
    <xf numFmtId="171" fontId="15" fillId="2" borderId="5" xfId="4" applyNumberFormat="1" applyFont="1" applyFill="1" applyBorder="1" applyAlignment="1">
      <alignment horizontal="right" wrapText="1"/>
    </xf>
    <xf numFmtId="171" fontId="15" fillId="2" borderId="4" xfId="4" applyNumberFormat="1" applyFont="1" applyFill="1" applyBorder="1" applyAlignment="1">
      <alignment horizontal="right" wrapText="1"/>
    </xf>
    <xf numFmtId="0" fontId="11" fillId="2" borderId="0" xfId="2" applyFont="1" applyFill="1"/>
    <xf numFmtId="0" fontId="11" fillId="2" borderId="0" xfId="2" applyFont="1" applyFill="1" applyBorder="1"/>
    <xf numFmtId="0" fontId="16" fillId="2" borderId="0" xfId="8" applyFont="1" applyFill="1"/>
    <xf numFmtId="0" fontId="1" fillId="2" borderId="0" xfId="8" applyFont="1" applyFill="1" applyBorder="1"/>
    <xf numFmtId="0" fontId="17" fillId="2" borderId="0" xfId="6" applyFont="1" applyFill="1" applyBorder="1"/>
    <xf numFmtId="0" fontId="4" fillId="2" borderId="58" xfId="6" applyFont="1" applyFill="1" applyBorder="1" applyAlignment="1">
      <alignment horizontal="centerContinuous" vertical="center"/>
    </xf>
    <xf numFmtId="0" fontId="5" fillId="2" borderId="59" xfId="6" applyFont="1" applyFill="1" applyBorder="1" applyAlignment="1">
      <alignment horizontal="centerContinuous" vertical="center"/>
    </xf>
    <xf numFmtId="0" fontId="17" fillId="2" borderId="0" xfId="6" applyFont="1" applyFill="1"/>
    <xf numFmtId="0" fontId="5" fillId="2" borderId="60" xfId="6" applyFont="1" applyFill="1" applyBorder="1" applyAlignment="1">
      <alignment horizontal="centerContinuous" vertical="center"/>
    </xf>
    <xf numFmtId="0" fontId="5" fillId="2" borderId="61" xfId="6" applyFont="1" applyFill="1" applyBorder="1" applyAlignment="1">
      <alignment horizontal="centerContinuous" vertical="center"/>
    </xf>
    <xf numFmtId="0" fontId="4" fillId="2" borderId="60" xfId="6" applyFont="1" applyFill="1" applyBorder="1" applyAlignment="1">
      <alignment horizontal="centerContinuous" vertical="center"/>
    </xf>
    <xf numFmtId="0" fontId="4" fillId="2" borderId="60" xfId="6" applyFont="1" applyFill="1" applyBorder="1" applyAlignment="1">
      <alignment horizontal="centerContinuous" vertical="center" wrapText="1"/>
    </xf>
    <xf numFmtId="0" fontId="5" fillId="2" borderId="61" xfId="6" applyFont="1" applyFill="1" applyBorder="1" applyAlignment="1">
      <alignment horizontal="centerContinuous" vertical="center" wrapText="1"/>
    </xf>
    <xf numFmtId="0" fontId="5" fillId="2" borderId="62" xfId="6" applyFont="1" applyFill="1" applyBorder="1" applyAlignment="1">
      <alignment horizontal="centerContinuous" vertical="center"/>
    </xf>
    <xf numFmtId="0" fontId="5" fillId="2" borderId="63" xfId="6" applyFont="1" applyFill="1" applyBorder="1" applyAlignment="1">
      <alignment horizontal="centerContinuous" vertical="center"/>
    </xf>
    <xf numFmtId="0" fontId="18" fillId="5" borderId="64" xfId="6" applyFont="1" applyFill="1" applyBorder="1" applyAlignment="1">
      <alignment horizontal="center" vertical="center" wrapText="1"/>
    </xf>
    <xf numFmtId="0" fontId="18" fillId="5" borderId="65" xfId="6" applyFont="1" applyFill="1" applyBorder="1" applyAlignment="1">
      <alignment horizontal="center" vertical="center"/>
    </xf>
    <xf numFmtId="0" fontId="19" fillId="2" borderId="0" xfId="8" applyFont="1" applyFill="1" applyBorder="1"/>
    <xf numFmtId="0" fontId="21" fillId="2" borderId="0" xfId="0" applyFont="1" applyFill="1"/>
    <xf numFmtId="0" fontId="19" fillId="2" borderId="0" xfId="8" applyFont="1" applyFill="1"/>
    <xf numFmtId="166" fontId="0" fillId="2" borderId="0" xfId="10" applyFont="1" applyFill="1"/>
    <xf numFmtId="0" fontId="1" fillId="2" borderId="0" xfId="8" applyFont="1" applyFill="1"/>
    <xf numFmtId="0" fontId="1" fillId="0" borderId="0" xfId="8" applyFont="1"/>
    <xf numFmtId="0" fontId="24" fillId="2" borderId="0" xfId="2" applyFont="1" applyFill="1" applyAlignment="1"/>
    <xf numFmtId="0" fontId="25" fillId="2" borderId="0" xfId="2" applyFont="1" applyFill="1" applyAlignment="1" applyProtection="1">
      <alignment horizontal="left"/>
    </xf>
    <xf numFmtId="0" fontId="25" fillId="2" borderId="0" xfId="2" applyFont="1" applyFill="1" applyAlignment="1" applyProtection="1">
      <alignment horizontal="centerContinuous"/>
    </xf>
    <xf numFmtId="0" fontId="26" fillId="2" borderId="0" xfId="2" applyFont="1" applyFill="1" applyAlignment="1" applyProtection="1">
      <alignment horizontal="centerContinuous"/>
    </xf>
    <xf numFmtId="0" fontId="27" fillId="2" borderId="0" xfId="2" applyFont="1" applyFill="1" applyAlignment="1">
      <alignment horizontal="centerContinuous"/>
    </xf>
    <xf numFmtId="1" fontId="10" fillId="3" borderId="72" xfId="4" applyNumberFormat="1" applyFont="1" applyFill="1" applyBorder="1" applyAlignment="1">
      <alignment horizontal="center"/>
    </xf>
    <xf numFmtId="1" fontId="10" fillId="3" borderId="18" xfId="4" applyNumberFormat="1" applyFont="1" applyFill="1" applyBorder="1" applyAlignment="1">
      <alignment horizontal="center" vertical="center"/>
    </xf>
    <xf numFmtId="167" fontId="8" fillId="2" borderId="2" xfId="0" applyNumberFormat="1" applyFont="1" applyFill="1" applyBorder="1"/>
    <xf numFmtId="167" fontId="8" fillId="2" borderId="5" xfId="0" applyNumberFormat="1" applyFont="1" applyFill="1" applyBorder="1"/>
    <xf numFmtId="167" fontId="9" fillId="2" borderId="7" xfId="0" applyNumberFormat="1" applyFont="1" applyFill="1" applyBorder="1"/>
    <xf numFmtId="167" fontId="8" fillId="2" borderId="7" xfId="0" applyNumberFormat="1" applyFont="1" applyFill="1" applyBorder="1"/>
    <xf numFmtId="0" fontId="28" fillId="2" borderId="0" xfId="2" applyFont="1" applyFill="1" applyAlignment="1" applyProtection="1">
      <alignment horizontal="left"/>
    </xf>
    <xf numFmtId="0" fontId="29" fillId="2" borderId="0" xfId="2" applyFont="1" applyFill="1" applyAlignment="1" applyProtection="1">
      <alignment horizontal="left"/>
    </xf>
    <xf numFmtId="0" fontId="30" fillId="2" borderId="0" xfId="2" applyFont="1" applyFill="1" applyAlignment="1">
      <alignment horizontal="left"/>
    </xf>
    <xf numFmtId="0" fontId="31" fillId="2" borderId="0" xfId="2" applyFont="1" applyFill="1" applyAlignment="1">
      <alignment horizontal="left"/>
    </xf>
    <xf numFmtId="0" fontId="4" fillId="2" borderId="74" xfId="0" applyFont="1" applyFill="1" applyBorder="1" applyAlignment="1">
      <alignment horizontal="center"/>
    </xf>
    <xf numFmtId="0" fontId="4" fillId="2" borderId="75" xfId="0" applyFont="1" applyFill="1" applyBorder="1" applyAlignment="1">
      <alignment horizontal="centerContinuous" vertical="center"/>
    </xf>
    <xf numFmtId="0" fontId="4" fillId="2" borderId="75" xfId="0" applyFont="1" applyFill="1" applyBorder="1" applyAlignment="1">
      <alignment horizontal="centerContinuous"/>
    </xf>
    <xf numFmtId="0" fontId="4" fillId="8" borderId="75" xfId="0" applyFont="1" applyFill="1" applyBorder="1" applyAlignment="1">
      <alignment horizontal="centerContinuous" vertical="center"/>
    </xf>
    <xf numFmtId="0" fontId="4" fillId="8" borderId="75" xfId="0" applyFont="1" applyFill="1" applyBorder="1" applyAlignment="1">
      <alignment horizontal="centerContinuous"/>
    </xf>
    <xf numFmtId="167" fontId="13" fillId="2" borderId="76" xfId="0" applyNumberFormat="1" applyFont="1" applyFill="1" applyBorder="1"/>
    <xf numFmtId="0" fontId="4" fillId="2" borderId="0" xfId="2" applyFont="1" applyFill="1" applyAlignment="1"/>
    <xf numFmtId="0" fontId="5" fillId="2" borderId="0" xfId="2" applyFont="1" applyFill="1" applyAlignment="1" applyProtection="1">
      <alignment horizontal="left"/>
    </xf>
    <xf numFmtId="0" fontId="5" fillId="2" borderId="0" xfId="2" applyFont="1" applyFill="1" applyAlignment="1" applyProtection="1">
      <alignment horizontal="centerContinuous"/>
    </xf>
    <xf numFmtId="0" fontId="4" fillId="2" borderId="0" xfId="2" applyFont="1" applyFill="1" applyAlignment="1">
      <alignment horizontal="left"/>
    </xf>
    <xf numFmtId="0" fontId="5" fillId="2" borderId="0" xfId="2" applyFont="1" applyFill="1" applyAlignment="1">
      <alignment horizontal="left"/>
    </xf>
    <xf numFmtId="0" fontId="13" fillId="2" borderId="0" xfId="0" applyFont="1" applyFill="1"/>
    <xf numFmtId="0" fontId="4" fillId="2" borderId="0" xfId="4" applyFont="1" applyFill="1" applyBorder="1" applyAlignment="1">
      <alignment wrapText="1"/>
    </xf>
    <xf numFmtId="167" fontId="13" fillId="8" borderId="76" xfId="0" applyNumberFormat="1" applyFont="1" applyFill="1" applyBorder="1"/>
    <xf numFmtId="167" fontId="13" fillId="8" borderId="77" xfId="0" applyNumberFormat="1" applyFont="1" applyFill="1" applyBorder="1"/>
    <xf numFmtId="167" fontId="13" fillId="2" borderId="77" xfId="0" applyNumberFormat="1" applyFont="1" applyFill="1" applyBorder="1"/>
    <xf numFmtId="49" fontId="30" fillId="0" borderId="0" xfId="2" applyNumberFormat="1" applyFont="1"/>
    <xf numFmtId="0" fontId="4" fillId="0" borderId="0" xfId="2"/>
    <xf numFmtId="49" fontId="4" fillId="0" borderId="0" xfId="2" applyNumberFormat="1" applyAlignment="1">
      <alignment vertical="center"/>
    </xf>
    <xf numFmtId="0" fontId="5" fillId="0" borderId="3" xfId="2" applyFont="1" applyBorder="1" applyAlignment="1">
      <alignment vertical="center"/>
    </xf>
    <xf numFmtId="49" fontId="30" fillId="0" borderId="0" xfId="14" applyNumberFormat="1" applyFont="1"/>
    <xf numFmtId="167" fontId="4" fillId="2" borderId="0" xfId="4" applyNumberFormat="1" applyFont="1" applyFill="1" applyBorder="1"/>
    <xf numFmtId="164" fontId="10" fillId="3" borderId="46" xfId="4" applyNumberFormat="1" applyFont="1" applyFill="1" applyBorder="1" applyAlignment="1">
      <alignment horizontal="center" vertical="center" wrapText="1"/>
    </xf>
    <xf numFmtId="169" fontId="13" fillId="2" borderId="0" xfId="16" applyNumberFormat="1" applyFont="1" applyFill="1"/>
    <xf numFmtId="0" fontId="4" fillId="2" borderId="0" xfId="16" applyFont="1" applyFill="1"/>
    <xf numFmtId="169" fontId="4" fillId="2" borderId="0" xfId="7" applyFont="1" applyFill="1" applyBorder="1" applyAlignment="1"/>
    <xf numFmtId="164" fontId="10" fillId="3" borderId="28" xfId="4" applyNumberFormat="1" applyFont="1" applyFill="1" applyBorder="1" applyAlignment="1">
      <alignment horizontal="center" vertical="center" wrapText="1"/>
    </xf>
    <xf numFmtId="0" fontId="13" fillId="2" borderId="79" xfId="9" applyFont="1" applyFill="1" applyBorder="1" applyAlignment="1">
      <alignment horizontal="center" vertical="center"/>
    </xf>
    <xf numFmtId="0" fontId="13" fillId="2" borderId="80" xfId="9" applyFont="1" applyFill="1" applyBorder="1" applyAlignment="1">
      <alignment horizontal="center" vertical="center"/>
    </xf>
    <xf numFmtId="0" fontId="4" fillId="2" borderId="81" xfId="6" applyFont="1" applyFill="1" applyBorder="1" applyAlignment="1">
      <alignment horizontal="center"/>
    </xf>
    <xf numFmtId="0" fontId="4" fillId="2" borderId="82" xfId="6" applyFont="1" applyFill="1" applyBorder="1" applyAlignment="1">
      <alignment horizontal="center"/>
    </xf>
    <xf numFmtId="0" fontId="4" fillId="2" borderId="83" xfId="9" applyFont="1" applyFill="1" applyBorder="1" applyAlignment="1">
      <alignment vertical="center"/>
    </xf>
    <xf numFmtId="0" fontId="4" fillId="2" borderId="84" xfId="9" applyFont="1" applyFill="1" applyBorder="1" applyAlignment="1">
      <alignment vertical="center"/>
    </xf>
    <xf numFmtId="0" fontId="4" fillId="2" borderId="85" xfId="9" applyFont="1" applyFill="1" applyBorder="1" applyAlignment="1">
      <alignment vertical="center"/>
    </xf>
    <xf numFmtId="0" fontId="4" fillId="2" borderId="0" xfId="4" applyFont="1" applyFill="1" applyAlignment="1"/>
    <xf numFmtId="0" fontId="4" fillId="2" borderId="0" xfId="4" applyFont="1" applyFill="1"/>
    <xf numFmtId="0" fontId="4" fillId="2" borderId="0" xfId="0" applyFont="1" applyFill="1" applyAlignment="1"/>
    <xf numFmtId="0" fontId="0" fillId="0" borderId="0" xfId="0" applyFill="1"/>
    <xf numFmtId="0" fontId="0" fillId="2" borderId="0" xfId="0" quotePrefix="1" applyFill="1"/>
    <xf numFmtId="49" fontId="0" fillId="2" borderId="0" xfId="0" applyNumberFormat="1" applyFill="1"/>
    <xf numFmtId="49" fontId="30" fillId="0" borderId="0" xfId="14" applyNumberFormat="1" applyFont="1" applyBorder="1"/>
    <xf numFmtId="0" fontId="4" fillId="0" borderId="0" xfId="2" applyBorder="1"/>
    <xf numFmtId="0" fontId="5" fillId="0" borderId="0" xfId="14" applyFont="1" applyBorder="1" applyAlignment="1">
      <alignment vertical="center"/>
    </xf>
    <xf numFmtId="0" fontId="13" fillId="0" borderId="0" xfId="0" applyFont="1" applyAlignment="1">
      <alignment vertical="center"/>
    </xf>
    <xf numFmtId="0" fontId="0" fillId="2" borderId="0" xfId="0" applyFill="1" applyAlignment="1">
      <alignment horizontal="centerContinuous"/>
    </xf>
    <xf numFmtId="0" fontId="5" fillId="2" borderId="0" xfId="0" applyFont="1" applyFill="1" applyAlignment="1">
      <alignment horizontal="centerContinuous"/>
    </xf>
    <xf numFmtId="0" fontId="33" fillId="0" borderId="0" xfId="0" applyFont="1"/>
    <xf numFmtId="164" fontId="10" fillId="3" borderId="87" xfId="4" applyNumberFormat="1" applyFont="1" applyFill="1" applyBorder="1" applyAlignment="1">
      <alignment horizontal="center" vertical="center" wrapText="1"/>
    </xf>
    <xf numFmtId="167" fontId="5" fillId="2" borderId="74" xfId="0" applyNumberFormat="1" applyFont="1" applyFill="1" applyBorder="1" applyAlignment="1">
      <alignment horizontal="right"/>
    </xf>
    <xf numFmtId="167" fontId="5" fillId="2" borderId="78" xfId="0" applyNumberFormat="1" applyFont="1" applyFill="1" applyBorder="1" applyAlignment="1">
      <alignment horizontal="right"/>
    </xf>
    <xf numFmtId="167" fontId="14" fillId="8" borderId="76" xfId="0" applyNumberFormat="1" applyFont="1" applyFill="1" applyBorder="1"/>
    <xf numFmtId="167" fontId="14" fillId="8" borderId="77" xfId="0" applyNumberFormat="1" applyFont="1" applyFill="1" applyBorder="1"/>
    <xf numFmtId="167" fontId="14" fillId="2" borderId="76" xfId="0" applyNumberFormat="1" applyFont="1" applyFill="1" applyBorder="1"/>
    <xf numFmtId="167" fontId="14" fillId="2" borderId="77" xfId="0" applyNumberFormat="1" applyFont="1" applyFill="1" applyBorder="1"/>
    <xf numFmtId="167" fontId="14" fillId="2" borderId="86" xfId="0" applyNumberFormat="1" applyFont="1" applyFill="1" applyBorder="1"/>
    <xf numFmtId="167" fontId="14" fillId="2" borderId="78" xfId="0" applyNumberFormat="1" applyFont="1" applyFill="1" applyBorder="1"/>
    <xf numFmtId="49" fontId="4" fillId="0" borderId="0" xfId="14" applyNumberFormat="1" applyFont="1" applyAlignment="1">
      <alignment vertical="center"/>
    </xf>
    <xf numFmtId="0" fontId="21" fillId="0" borderId="0" xfId="0" applyFont="1" applyFill="1"/>
    <xf numFmtId="0" fontId="31" fillId="0" borderId="3" xfId="2" applyFont="1" applyBorder="1" applyAlignment="1">
      <alignment vertical="center"/>
    </xf>
    <xf numFmtId="49" fontId="17" fillId="0" borderId="0" xfId="2" applyNumberFormat="1" applyFont="1" applyAlignment="1">
      <alignment vertical="center"/>
    </xf>
    <xf numFmtId="0" fontId="31" fillId="0" borderId="3" xfId="14" applyFont="1" applyBorder="1" applyAlignment="1">
      <alignment vertical="center"/>
    </xf>
    <xf numFmtId="0" fontId="17" fillId="0" borderId="0" xfId="2" applyFont="1"/>
    <xf numFmtId="0" fontId="4" fillId="0" borderId="0" xfId="2" applyFont="1"/>
    <xf numFmtId="49" fontId="4" fillId="0" borderId="0" xfId="14" applyNumberFormat="1" applyFont="1" applyBorder="1" applyAlignment="1">
      <alignment vertical="center"/>
    </xf>
    <xf numFmtId="0" fontId="4" fillId="0" borderId="0" xfId="2" applyFont="1" applyBorder="1"/>
    <xf numFmtId="49" fontId="34" fillId="0" borderId="0" xfId="2" applyNumberFormat="1" applyFont="1"/>
    <xf numFmtId="0" fontId="34" fillId="0" borderId="0" xfId="2" applyFont="1"/>
    <xf numFmtId="49" fontId="4" fillId="0" borderId="0" xfId="2" applyNumberFormat="1" applyFont="1" applyAlignment="1">
      <alignment vertical="center"/>
    </xf>
    <xf numFmtId="49" fontId="34" fillId="0" borderId="0" xfId="14" applyNumberFormat="1" applyFont="1"/>
    <xf numFmtId="49" fontId="34" fillId="0" borderId="0" xfId="2" applyNumberFormat="1" applyFont="1" applyAlignment="1">
      <alignment vertical="center"/>
    </xf>
    <xf numFmtId="49" fontId="34" fillId="0" borderId="0" xfId="14" applyNumberFormat="1" applyFont="1" applyBorder="1"/>
    <xf numFmtId="0" fontId="34" fillId="0" borderId="0" xfId="2" applyFont="1" applyBorder="1"/>
    <xf numFmtId="0" fontId="10" fillId="3" borderId="73" xfId="5" applyNumberFormat="1" applyFont="1" applyFill="1" applyBorder="1" applyAlignment="1">
      <alignment horizontal="center" vertical="center"/>
    </xf>
    <xf numFmtId="164" fontId="10" fillId="3" borderId="13" xfId="4" applyNumberFormat="1" applyFont="1" applyFill="1" applyBorder="1" applyAlignment="1">
      <alignment horizontal="center" vertical="center"/>
    </xf>
    <xf numFmtId="164" fontId="10" fillId="3" borderId="20" xfId="4" applyNumberFormat="1" applyFont="1" applyFill="1" applyBorder="1" applyAlignment="1">
      <alignment horizontal="center" vertical="center"/>
    </xf>
    <xf numFmtId="164" fontId="10" fillId="3" borderId="14" xfId="4" applyNumberFormat="1" applyFont="1" applyFill="1" applyBorder="1" applyAlignment="1">
      <alignment horizontal="center" vertical="center"/>
    </xf>
    <xf numFmtId="164" fontId="10" fillId="3" borderId="19" xfId="4" applyNumberFormat="1" applyFont="1" applyFill="1" applyBorder="1" applyAlignment="1">
      <alignment horizontal="center" vertical="center"/>
    </xf>
    <xf numFmtId="164" fontId="10" fillId="3" borderId="67" xfId="4" applyNumberFormat="1" applyFont="1" applyFill="1" applyBorder="1" applyAlignment="1">
      <alignment horizontal="center" vertical="center" wrapText="1"/>
    </xf>
    <xf numFmtId="164" fontId="10" fillId="3" borderId="68" xfId="4" applyNumberFormat="1" applyFont="1" applyFill="1" applyBorder="1" applyAlignment="1">
      <alignment horizontal="center" vertical="center" wrapText="1"/>
    </xf>
    <xf numFmtId="164" fontId="10" fillId="3" borderId="69" xfId="4" applyNumberFormat="1" applyFont="1" applyFill="1" applyBorder="1" applyAlignment="1">
      <alignment horizontal="center" vertical="center" wrapText="1"/>
    </xf>
    <xf numFmtId="164" fontId="10" fillId="3" borderId="70" xfId="4" applyNumberFormat="1" applyFont="1" applyFill="1" applyBorder="1" applyAlignment="1">
      <alignment horizontal="center" vertical="center" wrapText="1"/>
    </xf>
    <xf numFmtId="164" fontId="10" fillId="3" borderId="71" xfId="4" applyNumberFormat="1" applyFont="1" applyFill="1" applyBorder="1" applyAlignment="1">
      <alignment horizontal="center" vertical="center" wrapText="1"/>
    </xf>
    <xf numFmtId="164" fontId="10" fillId="3" borderId="19" xfId="4" applyNumberFormat="1" applyFont="1" applyFill="1" applyBorder="1" applyAlignment="1">
      <alignment horizontal="center" vertical="center" wrapText="1"/>
    </xf>
    <xf numFmtId="164" fontId="12" fillId="5" borderId="32" xfId="4" applyNumberFormat="1" applyFont="1" applyFill="1" applyBorder="1" applyAlignment="1">
      <alignment horizontal="center" vertical="center"/>
    </xf>
    <xf numFmtId="164" fontId="12" fillId="5" borderId="36" xfId="4" applyNumberFormat="1" applyFont="1" applyFill="1" applyBorder="1" applyAlignment="1">
      <alignment horizontal="center" vertical="center"/>
    </xf>
    <xf numFmtId="164" fontId="12" fillId="5" borderId="27" xfId="4" applyNumberFormat="1" applyFont="1" applyFill="1" applyBorder="1" applyAlignment="1">
      <alignment horizontal="center" vertical="center" wrapText="1"/>
    </xf>
    <xf numFmtId="164" fontId="12" fillId="5" borderId="30" xfId="4" applyNumberFormat="1" applyFont="1" applyFill="1" applyBorder="1" applyAlignment="1">
      <alignment horizontal="center" vertical="center" wrapText="1"/>
    </xf>
    <xf numFmtId="164" fontId="12" fillId="5" borderId="33" xfId="4" applyNumberFormat="1" applyFont="1" applyFill="1" applyBorder="1" applyAlignment="1">
      <alignment horizontal="center" vertical="center" wrapText="1"/>
    </xf>
    <xf numFmtId="164" fontId="12" fillId="5" borderId="28" xfId="4" applyNumberFormat="1" applyFont="1" applyFill="1" applyBorder="1" applyAlignment="1">
      <alignment horizontal="center" vertical="center" wrapText="1"/>
    </xf>
    <xf numFmtId="164" fontId="12" fillId="5" borderId="31" xfId="4" applyNumberFormat="1" applyFont="1" applyFill="1" applyBorder="1" applyAlignment="1">
      <alignment horizontal="center" vertical="center" wrapText="1"/>
    </xf>
    <xf numFmtId="164" fontId="12" fillId="5" borderId="34" xfId="4" applyNumberFormat="1" applyFont="1" applyFill="1" applyBorder="1" applyAlignment="1">
      <alignment horizontal="center" vertical="center" wrapText="1"/>
    </xf>
    <xf numFmtId="0" fontId="12" fillId="5" borderId="28" xfId="0" applyFont="1" applyFill="1" applyBorder="1" applyAlignment="1">
      <alignment horizontal="center" vertical="center" wrapText="1"/>
    </xf>
    <xf numFmtId="0" fontId="12" fillId="5" borderId="29" xfId="0" applyFont="1" applyFill="1" applyBorder="1" applyAlignment="1">
      <alignment horizontal="center" vertical="center" wrapText="1"/>
    </xf>
    <xf numFmtId="165" fontId="12" fillId="5" borderId="32" xfId="5" applyNumberFormat="1" applyFont="1" applyFill="1" applyBorder="1" applyAlignment="1">
      <alignment horizontal="center" vertical="center"/>
    </xf>
    <xf numFmtId="164" fontId="12" fillId="5" borderId="35" xfId="4" applyNumberFormat="1" applyFont="1" applyFill="1" applyBorder="1" applyAlignment="1">
      <alignment horizontal="center" vertical="center"/>
    </xf>
    <xf numFmtId="164" fontId="12" fillId="5" borderId="50" xfId="4" applyNumberFormat="1" applyFont="1" applyFill="1" applyBorder="1" applyAlignment="1">
      <alignment horizontal="center" vertical="center"/>
    </xf>
    <xf numFmtId="164" fontId="12" fillId="5" borderId="46" xfId="4" applyNumberFormat="1" applyFont="1" applyFill="1" applyBorder="1" applyAlignment="1">
      <alignment horizontal="center" vertical="center" wrapText="1"/>
    </xf>
    <xf numFmtId="164" fontId="12" fillId="5" borderId="32" xfId="4" applyNumberFormat="1" applyFont="1" applyFill="1" applyBorder="1" applyAlignment="1">
      <alignment horizontal="center" vertical="center" wrapText="1"/>
    </xf>
    <xf numFmtId="0" fontId="12" fillId="5" borderId="35" xfId="5" applyNumberFormat="1" applyFont="1" applyFill="1" applyBorder="1" applyAlignment="1">
      <alignment horizontal="center" vertical="center"/>
    </xf>
    <xf numFmtId="165" fontId="12" fillId="5" borderId="35" xfId="5" applyNumberFormat="1" applyFont="1" applyFill="1" applyBorder="1" applyAlignment="1">
      <alignment horizontal="center" vertical="center"/>
    </xf>
    <xf numFmtId="165" fontId="12" fillId="5" borderId="31" xfId="5" applyNumberFormat="1" applyFont="1" applyFill="1" applyBorder="1" applyAlignment="1">
      <alignment horizontal="center" vertical="center" wrapText="1"/>
    </xf>
    <xf numFmtId="165" fontId="12" fillId="5" borderId="47" xfId="5" applyNumberFormat="1" applyFont="1" applyFill="1" applyBorder="1" applyAlignment="1">
      <alignment horizontal="center" vertical="center" wrapText="1"/>
    </xf>
    <xf numFmtId="165" fontId="12" fillId="5" borderId="30" xfId="5" applyNumberFormat="1" applyFont="1" applyFill="1" applyBorder="1" applyAlignment="1">
      <alignment horizontal="center" vertical="center" wrapText="1"/>
    </xf>
    <xf numFmtId="164" fontId="12" fillId="5" borderId="49" xfId="4" applyNumberFormat="1" applyFont="1" applyFill="1" applyBorder="1" applyAlignment="1">
      <alignment horizontal="center" vertical="center"/>
    </xf>
    <xf numFmtId="164" fontId="10" fillId="3" borderId="9" xfId="4" applyNumberFormat="1" applyFont="1" applyFill="1" applyBorder="1" applyAlignment="1">
      <alignment horizontal="center" vertical="center" wrapText="1"/>
    </xf>
    <xf numFmtId="164" fontId="10" fillId="3" borderId="12" xfId="4" applyNumberFormat="1" applyFont="1" applyFill="1" applyBorder="1" applyAlignment="1">
      <alignment horizontal="center" vertical="center" wrapText="1"/>
    </xf>
    <xf numFmtId="164" fontId="10" fillId="3" borderId="17" xfId="4" applyNumberFormat="1" applyFont="1" applyFill="1" applyBorder="1" applyAlignment="1">
      <alignment horizontal="center" vertical="center" wrapText="1"/>
    </xf>
    <xf numFmtId="164" fontId="10" fillId="3" borderId="10" xfId="4" applyNumberFormat="1" applyFont="1" applyFill="1" applyBorder="1" applyAlignment="1">
      <alignment horizontal="center" vertical="center" wrapText="1"/>
    </xf>
    <xf numFmtId="164" fontId="10" fillId="3" borderId="13" xfId="4" applyNumberFormat="1" applyFont="1" applyFill="1" applyBorder="1" applyAlignment="1">
      <alignment horizontal="center" vertical="center" wrapText="1"/>
    </xf>
    <xf numFmtId="164" fontId="10" fillId="3" borderId="15" xfId="4" applyNumberFormat="1" applyFont="1" applyFill="1" applyBorder="1" applyAlignment="1">
      <alignment horizontal="center" vertical="center" wrapText="1"/>
    </xf>
    <xf numFmtId="164" fontId="10" fillId="3" borderId="18" xfId="4" applyNumberFormat="1" applyFont="1" applyFill="1" applyBorder="1" applyAlignment="1">
      <alignment horizontal="center" vertical="center" wrapText="1"/>
    </xf>
    <xf numFmtId="164" fontId="10" fillId="3" borderId="11" xfId="4" applyNumberFormat="1" applyFont="1" applyFill="1" applyBorder="1" applyAlignment="1">
      <alignment horizontal="center" vertical="center" wrapText="1"/>
    </xf>
    <xf numFmtId="0" fontId="10" fillId="3" borderId="14" xfId="5" applyNumberFormat="1" applyFont="1" applyFill="1" applyBorder="1" applyAlignment="1">
      <alignment horizontal="center" vertical="center"/>
    </xf>
    <xf numFmtId="0" fontId="35" fillId="2" borderId="0" xfId="0" applyFont="1" applyFill="1" applyBorder="1"/>
    <xf numFmtId="0" fontId="36" fillId="2" borderId="0" xfId="17" applyFont="1" applyFill="1" applyBorder="1" applyAlignment="1">
      <alignment horizontal="center" wrapText="1"/>
    </xf>
    <xf numFmtId="0" fontId="18" fillId="2" borderId="0" xfId="0" quotePrefix="1" applyFont="1" applyFill="1" applyBorder="1" applyAlignment="1" applyProtection="1">
      <alignment horizontal="left"/>
    </xf>
    <xf numFmtId="170" fontId="35" fillId="2" borderId="0" xfId="0" applyNumberFormat="1" applyFont="1" applyFill="1" applyBorder="1"/>
    <xf numFmtId="0" fontId="18" fillId="2" borderId="0" xfId="0" applyFont="1" applyFill="1" applyBorder="1" applyAlignment="1">
      <alignment horizontal="left" wrapText="1"/>
    </xf>
    <xf numFmtId="0" fontId="35" fillId="0" borderId="0" xfId="0" applyFont="1" applyFill="1"/>
  </cellXfs>
  <cellStyles count="18">
    <cellStyle name="Entrada 2" xfId="13"/>
    <cellStyle name="Hipervínculo" xfId="9" builtinId="8"/>
    <cellStyle name="Millares" xfId="1" builtinId="3"/>
    <cellStyle name="Millares 2" xfId="10"/>
    <cellStyle name="Normal" xfId="0" builtinId="0"/>
    <cellStyle name="Normal 10" xfId="16"/>
    <cellStyle name="Normal 14" xfId="12"/>
    <cellStyle name="Normal 2" xfId="2"/>
    <cellStyle name="Normal 2 2" xfId="8"/>
    <cellStyle name="Normal 2 2 2" xfId="7"/>
    <cellStyle name="Normal 2 2 3" xfId="4"/>
    <cellStyle name="Normal 3" xfId="11"/>
    <cellStyle name="Normal 3 2" xfId="6"/>
    <cellStyle name="Normal 3 3" xfId="14"/>
    <cellStyle name="Normal 5 4" xfId="5"/>
    <cellStyle name="Normal 7" xfId="15"/>
    <cellStyle name="Normal_Cuadro 3 Pmá" xfId="3"/>
    <cellStyle name="Normal_Hoja1" xfId="17"/>
  </cellStyles>
  <dxfs count="0"/>
  <tableStyles count="0" defaultTableStyle="TableStyleMedium2" defaultPivotStyle="PivotStyleLight16"/>
  <colors>
    <mruColors>
      <color rgb="FFEB2915"/>
      <color rgb="FFFF1D1D"/>
      <color rgb="FFCDDCF7"/>
      <color rgb="FFD7DCF7"/>
      <color rgb="FFDDEBF6"/>
      <color rgb="FFDDEBE6"/>
      <color rgb="FFDDEBF7"/>
      <color rgb="FFDDEB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2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0"/>
          <a:lstStyle/>
          <a:p>
            <a:pPr algn="ctr">
              <a:defRPr sz="1200" b="1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/>
              <a:t>VARIACIÓN PORCENTUAL DEL PRODUCTO INTERNO BRUTO TRIMESTRAL EN LA REPÚBLICA,</a:t>
            </a:r>
            <a:r>
              <a:rPr lang="en-US" baseline="0"/>
              <a:t> </a:t>
            </a:r>
            <a:r>
              <a:rPr lang="en-US"/>
              <a:t>POR TIPO DE GASTO:  AÑOS 2019-18 A 2025-</a:t>
            </a:r>
            <a:r>
              <a:rPr lang="en-US" baseline="0"/>
              <a:t>24 Y PRIMER TRIMESTRE 2026</a:t>
            </a:r>
            <a:r>
              <a:rPr lang="en-US"/>
              <a:t>                </a:t>
            </a:r>
          </a:p>
        </c:rich>
      </c:tx>
      <c:layout>
        <c:manualLayout>
          <c:xMode val="edge"/>
          <c:yMode val="edge"/>
          <c:x val="0.11422448773280604"/>
          <c:y val="1.351764087542763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0"/>
        <a:lstStyle/>
        <a:p>
          <a:pPr algn="ctr">
            <a:defRPr sz="1200" b="1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PA"/>
        </a:p>
      </c:txPr>
    </c:title>
    <c:autoTitleDeleted val="0"/>
    <c:plotArea>
      <c:layout>
        <c:manualLayout>
          <c:layoutTarget val="inner"/>
          <c:xMode val="edge"/>
          <c:yMode val="edge"/>
          <c:x val="8.8147020077833774E-2"/>
          <c:y val="0.17926015046209265"/>
          <c:w val="0.88615582747529187"/>
          <c:h val="0.6678664962241247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Gráfica!$A$26</c:f>
              <c:strCache>
                <c:ptCount val="1"/>
                <c:pt idx="0">
                  <c:v>GCFG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cene3d>
              <a:camera prst="orthographicFront"/>
              <a:lightRig rig="threePt" dir="t"/>
            </a:scene3d>
            <a:sp3d prstMaterial="matte">
              <a:bevelT w="63500" h="63500"/>
              <a:contourClr>
                <a:srgbClr val="000000"/>
              </a:contourClr>
            </a:sp3d>
          </c:spPr>
          <c:invertIfNegative val="0"/>
          <c:cat>
            <c:strRef>
              <c:f>Gráfica!$B$25:$AD$25</c:f>
              <c:strCache>
                <c:ptCount val="29"/>
                <c:pt idx="0">
                  <c:v>I-19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I-20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I-21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I-22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I-23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I-24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I-25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I-26</c:v>
                </c:pt>
              </c:strCache>
            </c:strRef>
          </c:cat>
          <c:val>
            <c:numRef>
              <c:f>Gráfica!$B$26:$AD$26</c:f>
              <c:numCache>
                <c:formatCode>0.0</c:formatCode>
                <c:ptCount val="29"/>
                <c:pt idx="0">
                  <c:v>2.5694591743152557</c:v>
                </c:pt>
                <c:pt idx="1">
                  <c:v>1.8604772253926711</c:v>
                </c:pt>
                <c:pt idx="2">
                  <c:v>4.1644382466864016</c:v>
                </c:pt>
                <c:pt idx="3">
                  <c:v>5.837733190378998</c:v>
                </c:pt>
                <c:pt idx="4">
                  <c:v>10.961246566305533</c:v>
                </c:pt>
                <c:pt idx="5">
                  <c:v>8.5853580075798419</c:v>
                </c:pt>
                <c:pt idx="6">
                  <c:v>13.021398839400121</c:v>
                </c:pt>
                <c:pt idx="7">
                  <c:v>12.860977369942077</c:v>
                </c:pt>
                <c:pt idx="8">
                  <c:v>9.8271385277976435</c:v>
                </c:pt>
                <c:pt idx="9">
                  <c:v>11.874049770798294</c:v>
                </c:pt>
                <c:pt idx="10">
                  <c:v>6.5264779629352461</c:v>
                </c:pt>
                <c:pt idx="11">
                  <c:v>2.3984715907519245</c:v>
                </c:pt>
                <c:pt idx="12">
                  <c:v>-5.7734439521311742E-2</c:v>
                </c:pt>
                <c:pt idx="13">
                  <c:v>1.4249604982742028</c:v>
                </c:pt>
                <c:pt idx="14">
                  <c:v>4.4402822744108477</c:v>
                </c:pt>
                <c:pt idx="15">
                  <c:v>5.2729365415723635</c:v>
                </c:pt>
                <c:pt idx="16">
                  <c:v>5.3869418025727924</c:v>
                </c:pt>
                <c:pt idx="17">
                  <c:v>3.4828050653931086</c:v>
                </c:pt>
                <c:pt idx="18">
                  <c:v>2.2589243827890897</c:v>
                </c:pt>
                <c:pt idx="19">
                  <c:v>2.5729996768102126</c:v>
                </c:pt>
                <c:pt idx="20">
                  <c:v>3.0334988690468663</c:v>
                </c:pt>
                <c:pt idx="21">
                  <c:v>6.8762171100484863</c:v>
                </c:pt>
                <c:pt idx="22">
                  <c:v>2.3485955127411984</c:v>
                </c:pt>
                <c:pt idx="23">
                  <c:v>3.8881844118457138</c:v>
                </c:pt>
                <c:pt idx="24">
                  <c:v>1.1417144315145862</c:v>
                </c:pt>
                <c:pt idx="25">
                  <c:v>-0.30511710165995964</c:v>
                </c:pt>
                <c:pt idx="26">
                  <c:v>4.3189995740062557</c:v>
                </c:pt>
                <c:pt idx="27">
                  <c:v>1.6762932749722239</c:v>
                </c:pt>
                <c:pt idx="28">
                  <c:v>2.3201361011011272</c:v>
                </c:pt>
              </c:numCache>
            </c:numRef>
          </c:val>
        </c:ser>
        <c:ser>
          <c:idx val="1"/>
          <c:order val="1"/>
          <c:tx>
            <c:strRef>
              <c:f>Gráfica!$A$27</c:f>
              <c:strCache>
                <c:ptCount val="1"/>
                <c:pt idx="0">
                  <c:v>GCFH + GCFISFLSH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Gráfica!$B$25:$AD$25</c:f>
              <c:strCache>
                <c:ptCount val="29"/>
                <c:pt idx="0">
                  <c:v>I-19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I-20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I-21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I-22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I-23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I-24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I-25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I-26</c:v>
                </c:pt>
              </c:strCache>
            </c:strRef>
          </c:cat>
          <c:val>
            <c:numRef>
              <c:f>Gráfica!$B$27:$AD$27</c:f>
              <c:numCache>
                <c:formatCode>0.0</c:formatCode>
                <c:ptCount val="29"/>
                <c:pt idx="0">
                  <c:v>5.0897052754716583</c:v>
                </c:pt>
                <c:pt idx="1">
                  <c:v>5.6673231101848245</c:v>
                </c:pt>
                <c:pt idx="2">
                  <c:v>8.259830359991895</c:v>
                </c:pt>
                <c:pt idx="3">
                  <c:v>8.1515702915961867</c:v>
                </c:pt>
                <c:pt idx="4">
                  <c:v>6.8783207660813872</c:v>
                </c:pt>
                <c:pt idx="5">
                  <c:v>-27.303215480767435</c:v>
                </c:pt>
                <c:pt idx="6">
                  <c:v>-10.664015591083015</c:v>
                </c:pt>
                <c:pt idx="7">
                  <c:v>-1.5780896964705988</c:v>
                </c:pt>
                <c:pt idx="8">
                  <c:v>-3.9842004899087442</c:v>
                </c:pt>
                <c:pt idx="9">
                  <c:v>22.682133253964579</c:v>
                </c:pt>
                <c:pt idx="10">
                  <c:v>9.8648409737743634</c:v>
                </c:pt>
                <c:pt idx="11">
                  <c:v>3.7672970929361327</c:v>
                </c:pt>
                <c:pt idx="12">
                  <c:v>-0.33787680679103005</c:v>
                </c:pt>
                <c:pt idx="13">
                  <c:v>16.05109482933284</c:v>
                </c:pt>
                <c:pt idx="14">
                  <c:v>3.3432671013173092</c:v>
                </c:pt>
                <c:pt idx="15">
                  <c:v>-2.3428827673850066</c:v>
                </c:pt>
                <c:pt idx="16">
                  <c:v>8.33529545912765</c:v>
                </c:pt>
                <c:pt idx="17">
                  <c:v>6.6789735672877555</c:v>
                </c:pt>
                <c:pt idx="18">
                  <c:v>6.4672642215329148</c:v>
                </c:pt>
                <c:pt idx="19">
                  <c:v>1.2745923444816185</c:v>
                </c:pt>
                <c:pt idx="20">
                  <c:v>7.8660931376532517</c:v>
                </c:pt>
                <c:pt idx="21">
                  <c:v>8.2768694991328715</c:v>
                </c:pt>
                <c:pt idx="22">
                  <c:v>4.444032186626302</c:v>
                </c:pt>
                <c:pt idx="23">
                  <c:v>5.6010931684895411</c:v>
                </c:pt>
                <c:pt idx="24">
                  <c:v>3.4376332057677246</c:v>
                </c:pt>
                <c:pt idx="25">
                  <c:v>4.7243107612944755</c:v>
                </c:pt>
                <c:pt idx="26">
                  <c:v>4.0525474621947666</c:v>
                </c:pt>
                <c:pt idx="27">
                  <c:v>4.9573670415905298</c:v>
                </c:pt>
                <c:pt idx="28">
                  <c:v>4.2447574024904355</c:v>
                </c:pt>
              </c:numCache>
            </c:numRef>
          </c:val>
        </c:ser>
        <c:ser>
          <c:idx val="2"/>
          <c:order val="2"/>
          <c:tx>
            <c:strRef>
              <c:f>Gráfica!$A$28</c:f>
              <c:strCache>
                <c:ptCount val="1"/>
                <c:pt idx="0">
                  <c:v>FBK FIJO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Gráfica!$B$25:$AD$25</c:f>
              <c:strCache>
                <c:ptCount val="29"/>
                <c:pt idx="0">
                  <c:v>I-19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I-20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I-21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I-22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I-23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I-24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I-25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I-26</c:v>
                </c:pt>
              </c:strCache>
            </c:strRef>
          </c:cat>
          <c:val>
            <c:numRef>
              <c:f>Gráfica!$B$28:$AD$28</c:f>
              <c:numCache>
                <c:formatCode>0.0</c:formatCode>
                <c:ptCount val="29"/>
                <c:pt idx="0">
                  <c:v>4.0082663173989204</c:v>
                </c:pt>
                <c:pt idx="1">
                  <c:v>6.012559066638886</c:v>
                </c:pt>
                <c:pt idx="2">
                  <c:v>-9.1032702101322798</c:v>
                </c:pt>
                <c:pt idx="3">
                  <c:v>-8.0807557626049231</c:v>
                </c:pt>
                <c:pt idx="4">
                  <c:v>-20.397217069355946</c:v>
                </c:pt>
                <c:pt idx="5">
                  <c:v>-77.260765055971234</c:v>
                </c:pt>
                <c:pt idx="6">
                  <c:v>-61.237335717880619</c:v>
                </c:pt>
                <c:pt idx="7">
                  <c:v>-45.613837537564393</c:v>
                </c:pt>
                <c:pt idx="8">
                  <c:v>-28.177643196866114</c:v>
                </c:pt>
                <c:pt idx="9">
                  <c:v>197.34678020113148</c:v>
                </c:pt>
                <c:pt idx="10">
                  <c:v>89.588842752968901</c:v>
                </c:pt>
                <c:pt idx="11">
                  <c:v>52.011312867721358</c:v>
                </c:pt>
                <c:pt idx="12">
                  <c:v>27.095266980256199</c:v>
                </c:pt>
                <c:pt idx="13">
                  <c:v>8.4198021824736884</c:v>
                </c:pt>
                <c:pt idx="14">
                  <c:v>19.000798127335131</c:v>
                </c:pt>
                <c:pt idx="15">
                  <c:v>25.640494110451911</c:v>
                </c:pt>
                <c:pt idx="16">
                  <c:v>22.042153542213214</c:v>
                </c:pt>
                <c:pt idx="17">
                  <c:v>16.558599830380999</c:v>
                </c:pt>
                <c:pt idx="18">
                  <c:v>15.738660606940428</c:v>
                </c:pt>
                <c:pt idx="19">
                  <c:v>17.085556848096942</c:v>
                </c:pt>
                <c:pt idx="20">
                  <c:v>2.6382579549574245</c:v>
                </c:pt>
                <c:pt idx="21">
                  <c:v>3.8651063368308343</c:v>
                </c:pt>
                <c:pt idx="22">
                  <c:v>1.4299114785819853</c:v>
                </c:pt>
                <c:pt idx="23">
                  <c:v>1.7388112244028946</c:v>
                </c:pt>
                <c:pt idx="24">
                  <c:v>2.1095491674545883</c:v>
                </c:pt>
                <c:pt idx="25">
                  <c:v>2.2956869299727458</c:v>
                </c:pt>
                <c:pt idx="26">
                  <c:v>1.9291375610479378</c:v>
                </c:pt>
                <c:pt idx="27">
                  <c:v>4.9331568622226598</c:v>
                </c:pt>
                <c:pt idx="28">
                  <c:v>6.6586392447314608</c:v>
                </c:pt>
              </c:numCache>
            </c:numRef>
          </c:val>
        </c:ser>
        <c:ser>
          <c:idx val="3"/>
          <c:order val="3"/>
          <c:tx>
            <c:strRef>
              <c:f>Gráfica!$A$29</c:f>
              <c:strCache>
                <c:ptCount val="1"/>
                <c:pt idx="0">
                  <c:v>X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Gráfica!$B$25:$AD$25</c:f>
              <c:strCache>
                <c:ptCount val="29"/>
                <c:pt idx="0">
                  <c:v>I-19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I-20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I-21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I-22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I-23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I-24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I-25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I-26</c:v>
                </c:pt>
              </c:strCache>
            </c:strRef>
          </c:cat>
          <c:val>
            <c:numRef>
              <c:f>Gráfica!$B$29:$AD$29</c:f>
              <c:numCache>
                <c:formatCode>0.0</c:formatCode>
                <c:ptCount val="29"/>
                <c:pt idx="0">
                  <c:v>-7.7478122708075716</c:v>
                </c:pt>
                <c:pt idx="1">
                  <c:v>-4.299892845998059</c:v>
                </c:pt>
                <c:pt idx="2">
                  <c:v>2.8467836137531606</c:v>
                </c:pt>
                <c:pt idx="3">
                  <c:v>15.926244293872216</c:v>
                </c:pt>
                <c:pt idx="4">
                  <c:v>-3.5325611646995441</c:v>
                </c:pt>
                <c:pt idx="5">
                  <c:v>-40.868518212295093</c:v>
                </c:pt>
                <c:pt idx="6">
                  <c:v>-12.930991314107686</c:v>
                </c:pt>
                <c:pt idx="7">
                  <c:v>-15.142042941014637</c:v>
                </c:pt>
                <c:pt idx="8">
                  <c:v>4.2046370548469554</c:v>
                </c:pt>
                <c:pt idx="9">
                  <c:v>66.704975856551187</c:v>
                </c:pt>
                <c:pt idx="10">
                  <c:v>24.497040359154894</c:v>
                </c:pt>
                <c:pt idx="11">
                  <c:v>31.662779385476512</c:v>
                </c:pt>
                <c:pt idx="12">
                  <c:v>24.848805543868053</c:v>
                </c:pt>
                <c:pt idx="13">
                  <c:v>28.512904072379712</c:v>
                </c:pt>
                <c:pt idx="14">
                  <c:v>22.534791841657579</c:v>
                </c:pt>
                <c:pt idx="15">
                  <c:v>15.208170621765589</c:v>
                </c:pt>
                <c:pt idx="16">
                  <c:v>6.153582102808258</c:v>
                </c:pt>
                <c:pt idx="17">
                  <c:v>7.7947352169819055</c:v>
                </c:pt>
                <c:pt idx="18">
                  <c:v>3.1008386272594777</c:v>
                </c:pt>
                <c:pt idx="19">
                  <c:v>-1.0027633940394907</c:v>
                </c:pt>
                <c:pt idx="20">
                  <c:v>1.7476304984002269</c:v>
                </c:pt>
                <c:pt idx="21">
                  <c:v>-0.44408400800523395</c:v>
                </c:pt>
                <c:pt idx="22">
                  <c:v>-0.89966016919606773</c:v>
                </c:pt>
                <c:pt idx="23">
                  <c:v>6.2573298804631037</c:v>
                </c:pt>
                <c:pt idx="24">
                  <c:v>7.1213834773143958</c:v>
                </c:pt>
                <c:pt idx="25">
                  <c:v>6.7167357890203476</c:v>
                </c:pt>
                <c:pt idx="26">
                  <c:v>6.5419130087489634</c:v>
                </c:pt>
                <c:pt idx="27">
                  <c:v>5.8075748727414123</c:v>
                </c:pt>
                <c:pt idx="28">
                  <c:v>15.478174393895358</c:v>
                </c:pt>
              </c:numCache>
            </c:numRef>
          </c:val>
        </c:ser>
        <c:ser>
          <c:idx val="4"/>
          <c:order val="4"/>
          <c:tx>
            <c:strRef>
              <c:f>Gráfica!$A$30</c:f>
              <c:strCache>
                <c:ptCount val="1"/>
                <c:pt idx="0">
                  <c:v>M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Gráfica!$B$25:$AD$25</c:f>
              <c:strCache>
                <c:ptCount val="29"/>
                <c:pt idx="0">
                  <c:v>I-19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I-20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I-21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I-22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I-23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I-24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I-25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I-26</c:v>
                </c:pt>
              </c:strCache>
            </c:strRef>
          </c:cat>
          <c:val>
            <c:numRef>
              <c:f>Gráfica!$B$30:$AD$30</c:f>
              <c:numCache>
                <c:formatCode>0.0</c:formatCode>
                <c:ptCount val="29"/>
                <c:pt idx="0">
                  <c:v>-7.0970791197665193</c:v>
                </c:pt>
                <c:pt idx="1">
                  <c:v>1.3288939231409529</c:v>
                </c:pt>
                <c:pt idx="2">
                  <c:v>-3.0896293522814915</c:v>
                </c:pt>
                <c:pt idx="3">
                  <c:v>1.6978352571007065</c:v>
                </c:pt>
                <c:pt idx="4">
                  <c:v>-8.7145060636149196</c:v>
                </c:pt>
                <c:pt idx="5">
                  <c:v>-41.052036896110963</c:v>
                </c:pt>
                <c:pt idx="6">
                  <c:v>-31.337415808723762</c:v>
                </c:pt>
                <c:pt idx="7">
                  <c:v>-23.761054851346515</c:v>
                </c:pt>
                <c:pt idx="8">
                  <c:v>0.50813480933562971</c:v>
                </c:pt>
                <c:pt idx="9">
                  <c:v>48.816574300229917</c:v>
                </c:pt>
                <c:pt idx="10">
                  <c:v>42.586980103786743</c:v>
                </c:pt>
                <c:pt idx="11">
                  <c:v>43.319689816145939</c:v>
                </c:pt>
                <c:pt idx="12">
                  <c:v>29.353688675181388</c:v>
                </c:pt>
                <c:pt idx="13">
                  <c:v>28.926422897154112</c:v>
                </c:pt>
                <c:pt idx="14">
                  <c:v>28.169091635458614</c:v>
                </c:pt>
                <c:pt idx="15">
                  <c:v>12.093582975083564</c:v>
                </c:pt>
                <c:pt idx="16">
                  <c:v>4.4990338423769032</c:v>
                </c:pt>
                <c:pt idx="17">
                  <c:v>0.48592963791904253</c:v>
                </c:pt>
                <c:pt idx="18">
                  <c:v>4.6232081802253475</c:v>
                </c:pt>
                <c:pt idx="19">
                  <c:v>16.88188335471304</c:v>
                </c:pt>
                <c:pt idx="20">
                  <c:v>1.911477639571288</c:v>
                </c:pt>
                <c:pt idx="21">
                  <c:v>1.2765936845235046</c:v>
                </c:pt>
                <c:pt idx="22">
                  <c:v>-7.0281119836971442</c:v>
                </c:pt>
                <c:pt idx="23">
                  <c:v>-5.4652579599965634</c:v>
                </c:pt>
                <c:pt idx="24">
                  <c:v>6.1715945841009443</c:v>
                </c:pt>
                <c:pt idx="25">
                  <c:v>8.4926795755468021</c:v>
                </c:pt>
                <c:pt idx="26">
                  <c:v>5.467137262130862</c:v>
                </c:pt>
                <c:pt idx="27">
                  <c:v>6.2265169948078238</c:v>
                </c:pt>
                <c:pt idx="28">
                  <c:v>3.574645587552979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47"/>
        <c:overlap val="2"/>
        <c:axId val="-665413440"/>
        <c:axId val="-665420512"/>
      </c:barChart>
      <c:lineChart>
        <c:grouping val="standard"/>
        <c:varyColors val="0"/>
        <c:ser>
          <c:idx val="5"/>
          <c:order val="5"/>
          <c:tx>
            <c:strRef>
              <c:f>Gráfica!$A$31</c:f>
              <c:strCache>
                <c:ptCount val="1"/>
                <c:pt idx="0">
                  <c:v>PIB</c:v>
                </c:pt>
              </c:strCache>
            </c:strRef>
          </c:tx>
          <c:spPr>
            <a:ln w="34925" cap="rnd">
              <a:solidFill>
                <a:srgbClr val="FF0000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circle"/>
            <c:size val="6"/>
            <c:spPr>
              <a:solidFill>
                <a:srgbClr val="FFC000"/>
              </a:solidFill>
              <a:ln w="9525">
                <a:solidFill>
                  <a:srgbClr val="FFC000"/>
                </a:solidFill>
                <a:round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marker>
          <c:dLbls>
            <c:dLbl>
              <c:idx val="3"/>
              <c:layout>
                <c:manualLayout>
                  <c:x val="-1.6676711715502439E-2"/>
                  <c:y val="-4.38297107396520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1.5234403968594941E-2"/>
                  <c:y val="-3.58958268551662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9211540324482952E-2"/>
                  <c:y val="1.3690947422869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1.1711538904888663E-2"/>
                  <c:y val="3.15421861629629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4.5000001703513611E-3"/>
                  <c:y val="4.93934249030559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1.6153846765364201E-3"/>
                  <c:y val="1.17074764517483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4.5847329112936444E-2"/>
                  <c:y val="-1.8044588115073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3.7193482631491623E-2"/>
                  <c:y val="-5.37470655952591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3.7193482631491727E-2"/>
                  <c:y val="-6.56478914219878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2.4212712909324384E-2"/>
                  <c:y val="-4.97801236530162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2.1003634956224825E-2"/>
                  <c:y val="-5.96974785086235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2.2770405162416914E-2"/>
                  <c:y val="-5.77140075375020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2.4212712909324384E-2"/>
                  <c:y val="-5.57305365663806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2.2445942703132295E-2"/>
                  <c:y val="-3.98627687974091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2.1003634956224929E-2"/>
                  <c:y val="-3.58958268551662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2.1003634956224825E-2"/>
                  <c:y val="-3.58958268551662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2.1003634956224825E-2"/>
                  <c:y val="-4.77966526818947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8"/>
              <c:layout>
                <c:manualLayout>
                  <c:x val="-1.7857165271567582E-2"/>
                  <c:y val="-3.40115315384041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PA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ysClr val="windowText" lastClr="000000"/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Gráfica!$B$25:$AB$25</c:f>
              <c:strCache>
                <c:ptCount val="27"/>
                <c:pt idx="0">
                  <c:v>I-19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I-20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I-21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I-22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I-23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I-24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I-25</c:v>
                </c:pt>
                <c:pt idx="25">
                  <c:v>II</c:v>
                </c:pt>
                <c:pt idx="26">
                  <c:v>III</c:v>
                </c:pt>
              </c:strCache>
            </c:strRef>
          </c:cat>
          <c:val>
            <c:numRef>
              <c:f>Gráfica!$B$31:$AD$31</c:f>
              <c:numCache>
                <c:formatCode>0.0</c:formatCode>
                <c:ptCount val="29"/>
                <c:pt idx="0">
                  <c:v>3.0926815078157404</c:v>
                </c:pt>
                <c:pt idx="1">
                  <c:v>2.9181318134615424</c:v>
                </c:pt>
                <c:pt idx="2">
                  <c:v>2.1886723508572743</c:v>
                </c:pt>
                <c:pt idx="3">
                  <c:v>4.1542784191264843</c:v>
                </c:pt>
                <c:pt idx="4">
                  <c:v>7.0410790896161757E-2</c:v>
                </c:pt>
                <c:pt idx="5">
                  <c:v>-36.41594036978514</c:v>
                </c:pt>
                <c:pt idx="6">
                  <c:v>-24.899109848862906</c:v>
                </c:pt>
                <c:pt idx="7">
                  <c:v>-12.280122632898426</c:v>
                </c:pt>
                <c:pt idx="8">
                  <c:v>-10.92281287484677</c:v>
                </c:pt>
                <c:pt idx="9">
                  <c:v>43.743736498077965</c:v>
                </c:pt>
                <c:pt idx="10">
                  <c:v>30.531329360631844</c:v>
                </c:pt>
                <c:pt idx="11">
                  <c:v>18.670457863338896</c:v>
                </c:pt>
                <c:pt idx="12">
                  <c:v>13.116238999206374</c:v>
                </c:pt>
                <c:pt idx="13">
                  <c:v>9.8840810109200703</c:v>
                </c:pt>
                <c:pt idx="14">
                  <c:v>10.37043549783472</c:v>
                </c:pt>
                <c:pt idx="15">
                  <c:v>10.758146914585183</c:v>
                </c:pt>
                <c:pt idx="16">
                  <c:v>9.8122556590931538</c:v>
                </c:pt>
                <c:pt idx="17">
                  <c:v>8.158997318567927</c:v>
                </c:pt>
                <c:pt idx="18">
                  <c:v>7.9363338679737012</c:v>
                </c:pt>
                <c:pt idx="19">
                  <c:v>3.3728406240686155</c:v>
                </c:pt>
                <c:pt idx="20">
                  <c:v>1.8078920954719138</c:v>
                </c:pt>
                <c:pt idx="21">
                  <c:v>2.1965780527537788</c:v>
                </c:pt>
                <c:pt idx="22">
                  <c:v>2.0144186967672226</c:v>
                </c:pt>
                <c:pt idx="23">
                  <c:v>4.7564352300428965</c:v>
                </c:pt>
                <c:pt idx="24">
                  <c:v>5.2011856187492498</c:v>
                </c:pt>
                <c:pt idx="25">
                  <c:v>3.4322891411105729</c:v>
                </c:pt>
                <c:pt idx="26">
                  <c:v>3.8634264275153782</c:v>
                </c:pt>
                <c:pt idx="27">
                  <c:v>4.7542615408715534</c:v>
                </c:pt>
                <c:pt idx="28">
                  <c:v>4.7542615408715534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665413440"/>
        <c:axId val="-665420512"/>
      </c:lineChart>
      <c:catAx>
        <c:axId val="-66541344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100"/>
                  <a:t>Trimestres</a:t>
                </a:r>
              </a:p>
            </c:rich>
          </c:tx>
          <c:layout>
            <c:manualLayout>
              <c:xMode val="edge"/>
              <c:yMode val="edge"/>
              <c:x val="0.46200839266201194"/>
              <c:y val="0.9044738287932909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s-PA"/>
            </a:p>
          </c:txPr>
        </c:title>
        <c:numFmt formatCode="General" sourceLinked="1"/>
        <c:majorTickMark val="none"/>
        <c:minorTickMark val="none"/>
        <c:tickLblPos val="low"/>
        <c:spPr>
          <a:noFill/>
          <a:ln w="127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PA"/>
          </a:p>
        </c:txPr>
        <c:crossAx val="-6654205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665420512"/>
        <c:scaling>
          <c:orientation val="minMax"/>
          <c:max val="210"/>
          <c:min val="-85"/>
        </c:scaling>
        <c:delete val="0"/>
        <c:axPos val="l"/>
        <c:majorGridlines>
          <c:spPr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s-PA" sz="1100"/>
                  <a:t>Variación porcentual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s-PA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PA"/>
          </a:p>
        </c:txPr>
        <c:crossAx val="-665413440"/>
        <c:crosses val="autoZero"/>
        <c:crossBetween val="between"/>
        <c:majorUnit val="29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8662288655827347"/>
          <c:y val="0.93958519218662373"/>
          <c:w val="0.62675422688345306"/>
          <c:h val="3.8225390083925809E-2"/>
        </c:manualLayout>
      </c:layout>
      <c:overlay val="0"/>
      <c:spPr>
        <a:noFill/>
        <a:ln>
          <a:noFill/>
        </a:ln>
        <a:effectLst>
          <a:glow rad="25400">
            <a:schemeClr val="accent1">
              <a:alpha val="40000"/>
            </a:schemeClr>
          </a:glow>
        </a:effectLst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PA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s-PA"/>
    </a:p>
  </c:txPr>
  <c:printSettings>
    <c:headerFooter/>
    <c:pageMargins b="0.75" l="0.25" r="0.25" t="0.75" header="0.3" footer="0.3"/>
    <c:pageSetup orientation="portrait"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5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CONTENIDO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.xml"/><Relationship Id="rId2" Type="http://schemas.openxmlformats.org/officeDocument/2006/relationships/hyperlink" Target="#'GR&#193;FICA 1'!A1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CONTENIDO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CONTENIDO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CONTENIDO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CONTENIDO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CONTENIDO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285752</xdr:colOff>
      <xdr:row>1</xdr:row>
      <xdr:rowOff>116419</xdr:rowOff>
    </xdr:from>
    <xdr:to>
      <xdr:col>8</xdr:col>
      <xdr:colOff>1185752</xdr:colOff>
      <xdr:row>3</xdr:row>
      <xdr:rowOff>22394</xdr:rowOff>
    </xdr:to>
    <xdr:sp macro="" textlink="">
      <xdr:nvSpPr>
        <xdr:cNvPr id="5" name="1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00000000-0008-0000-0500-000003000000}"/>
            </a:ext>
          </a:extLst>
        </xdr:cNvPr>
        <xdr:cNvSpPr/>
      </xdr:nvSpPr>
      <xdr:spPr>
        <a:xfrm>
          <a:off x="10837335" y="338669"/>
          <a:ext cx="900000" cy="350475"/>
        </a:xfrm>
        <a:prstGeom prst="leftArrow">
          <a:avLst/>
        </a:prstGeom>
        <a:solidFill>
          <a:srgbClr val="0F243E"/>
        </a:solidFill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s-ES" sz="1000" b="0" cap="none" spc="0">
              <a:ln>
                <a:solidFill>
                  <a:schemeClr val="bg1"/>
                </a:solidFill>
              </a:ln>
              <a:solidFill>
                <a:schemeClr val="bg1"/>
              </a:solidFill>
              <a:effectLst/>
              <a:latin typeface="Arial" pitchFamily="34" charset="0"/>
              <a:cs typeface="Arial" pitchFamily="34" charset="0"/>
            </a:rPr>
            <a:t>Contenido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600072</xdr:colOff>
      <xdr:row>1003</xdr:row>
      <xdr:rowOff>114300</xdr:rowOff>
    </xdr:from>
    <xdr:to>
      <xdr:col>7</xdr:col>
      <xdr:colOff>0</xdr:colOff>
      <xdr:row>1007</xdr:row>
      <xdr:rowOff>38100</xdr:rowOff>
    </xdr:to>
    <xdr:sp macro="" textlink="">
      <xdr:nvSpPr>
        <xdr:cNvPr id="4" name="Pentágono 3"/>
        <xdr:cNvSpPr/>
      </xdr:nvSpPr>
      <xdr:spPr>
        <a:xfrm flipH="1">
          <a:off x="2867022" y="191242950"/>
          <a:ext cx="3609978" cy="685800"/>
        </a:xfrm>
        <a:prstGeom prst="homePlate">
          <a:avLst>
            <a:gd name="adj" fmla="val 27215"/>
          </a:avLst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PA" sz="1100" b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Genera la gráfica por categoría, haz clic en el botón de la lista desplegable y selecciona una actividad</a:t>
          </a:r>
          <a:r>
            <a:rPr lang="es-PA" sz="1100" b="0" baseline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 económica</a:t>
          </a:r>
          <a:r>
            <a:rPr lang="es-PA" sz="1100" b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.</a:t>
          </a:r>
        </a:p>
      </xdr:txBody>
    </xdr:sp>
    <xdr:clientData/>
  </xdr:twoCellAnchor>
  <xdr:twoCellAnchor editAs="oneCell">
    <xdr:from>
      <xdr:col>0</xdr:col>
      <xdr:colOff>114300</xdr:colOff>
      <xdr:row>1003</xdr:row>
      <xdr:rowOff>152400</xdr:rowOff>
    </xdr:from>
    <xdr:to>
      <xdr:col>3</xdr:col>
      <xdr:colOff>499533</xdr:colOff>
      <xdr:row>1004</xdr:row>
      <xdr:rowOff>274606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300" y="191281050"/>
          <a:ext cx="2609850" cy="471456"/>
        </a:xfrm>
        <a:prstGeom prst="rect">
          <a:avLst/>
        </a:prstGeom>
        <a:ln w="19050">
          <a:solidFill>
            <a:srgbClr val="C00000"/>
          </a:solidFill>
        </a:ln>
      </xdr:spPr>
    </xdr:pic>
    <xdr:clientData/>
  </xdr:twoCellAnchor>
  <xdr:twoCellAnchor>
    <xdr:from>
      <xdr:col>7</xdr:col>
      <xdr:colOff>333373</xdr:colOff>
      <xdr:row>1000</xdr:row>
      <xdr:rowOff>95250</xdr:rowOff>
    </xdr:from>
    <xdr:to>
      <xdr:col>9</xdr:col>
      <xdr:colOff>228599</xdr:colOff>
      <xdr:row>1003</xdr:row>
      <xdr:rowOff>38100</xdr:rowOff>
    </xdr:to>
    <xdr:sp macro="" textlink="">
      <xdr:nvSpPr>
        <xdr:cNvPr id="7" name="Cheurón 6">
          <a:hlinkClick xmlns:r="http://schemas.openxmlformats.org/officeDocument/2006/relationships" r:id="rId2"/>
        </xdr:cNvPr>
        <xdr:cNvSpPr/>
      </xdr:nvSpPr>
      <xdr:spPr>
        <a:xfrm flipH="1">
          <a:off x="6810373" y="190661925"/>
          <a:ext cx="1419226" cy="504825"/>
        </a:xfrm>
        <a:prstGeom prst="chevron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PA" sz="1100" b="1">
              <a:latin typeface="Arial" panose="020B0604020202020204" pitchFamily="34" charset="0"/>
              <a:cs typeface="Arial" panose="020B0604020202020204" pitchFamily="34" charset="0"/>
            </a:rPr>
            <a:t>Regresar a la gráfica</a:t>
          </a:r>
        </a:p>
      </xdr:txBody>
    </xdr:sp>
    <xdr:clientData/>
  </xdr:twoCellAnchor>
  <xdr:twoCellAnchor>
    <xdr:from>
      <xdr:col>0</xdr:col>
      <xdr:colOff>38098</xdr:colOff>
      <xdr:row>0</xdr:row>
      <xdr:rowOff>41274</xdr:rowOff>
    </xdr:from>
    <xdr:to>
      <xdr:col>13</xdr:col>
      <xdr:colOff>660399</xdr:colOff>
      <xdr:row>21</xdr:row>
      <xdr:rowOff>257176</xdr:rowOff>
    </xdr:to>
    <xdr:graphicFrame macro="">
      <xdr:nvGraphicFramePr>
        <xdr:cNvPr id="8" name="Gráfico 7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 fLocksWithSheet="0"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0.02219</cdr:x>
      <cdr:y>0.91851</cdr:y>
    </cdr:from>
    <cdr:to>
      <cdr:x>0.18619</cdr:x>
      <cdr:y>0.96265</cdr:y>
    </cdr:to>
    <cdr:sp macro="" textlink="">
      <cdr:nvSpPr>
        <cdr:cNvPr id="2" name="CuadroTexto 1"/>
        <cdr:cNvSpPr txBox="1"/>
      </cdr:nvSpPr>
      <cdr:spPr>
        <a:xfrm xmlns:a="http://schemas.openxmlformats.org/drawingml/2006/main">
          <a:off x="192640" y="5789916"/>
          <a:ext cx="1423399" cy="27825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PA" sz="1100"/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285751</xdr:colOff>
      <xdr:row>1</xdr:row>
      <xdr:rowOff>116420</xdr:rowOff>
    </xdr:from>
    <xdr:to>
      <xdr:col>7</xdr:col>
      <xdr:colOff>1185751</xdr:colOff>
      <xdr:row>3</xdr:row>
      <xdr:rowOff>22395</xdr:rowOff>
    </xdr:to>
    <xdr:sp macro="" textlink="">
      <xdr:nvSpPr>
        <xdr:cNvPr id="2" name="1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00000000-0008-0000-0500-000003000000}"/>
            </a:ext>
          </a:extLst>
        </xdr:cNvPr>
        <xdr:cNvSpPr/>
      </xdr:nvSpPr>
      <xdr:spPr>
        <a:xfrm>
          <a:off x="10837334" y="338670"/>
          <a:ext cx="900000" cy="350475"/>
        </a:xfrm>
        <a:prstGeom prst="leftArrow">
          <a:avLst/>
        </a:prstGeom>
        <a:solidFill>
          <a:srgbClr val="0F243E"/>
        </a:solidFill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s-ES" sz="1000" b="0" cap="none" spc="0">
              <a:ln>
                <a:solidFill>
                  <a:schemeClr val="bg1"/>
                </a:solidFill>
              </a:ln>
              <a:solidFill>
                <a:schemeClr val="bg1"/>
              </a:solidFill>
              <a:effectLst/>
              <a:latin typeface="Arial" pitchFamily="34" charset="0"/>
              <a:cs typeface="Arial" pitchFamily="34" charset="0"/>
            </a:rPr>
            <a:t>Contenido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285752</xdr:colOff>
      <xdr:row>1</xdr:row>
      <xdr:rowOff>116420</xdr:rowOff>
    </xdr:from>
    <xdr:to>
      <xdr:col>8</xdr:col>
      <xdr:colOff>1185752</xdr:colOff>
      <xdr:row>3</xdr:row>
      <xdr:rowOff>22395</xdr:rowOff>
    </xdr:to>
    <xdr:sp macro="" textlink="">
      <xdr:nvSpPr>
        <xdr:cNvPr id="2" name="1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00000000-0008-0000-0500-000003000000}"/>
            </a:ext>
          </a:extLst>
        </xdr:cNvPr>
        <xdr:cNvSpPr/>
      </xdr:nvSpPr>
      <xdr:spPr>
        <a:xfrm>
          <a:off x="10837335" y="338670"/>
          <a:ext cx="900000" cy="350475"/>
        </a:xfrm>
        <a:prstGeom prst="leftArrow">
          <a:avLst/>
        </a:prstGeom>
        <a:solidFill>
          <a:srgbClr val="0F243E"/>
        </a:solidFill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s-ES" sz="1000" b="0" cap="none" spc="0">
              <a:ln>
                <a:solidFill>
                  <a:schemeClr val="bg1"/>
                </a:solidFill>
              </a:ln>
              <a:solidFill>
                <a:schemeClr val="bg1"/>
              </a:solidFill>
              <a:effectLst/>
              <a:latin typeface="Arial" pitchFamily="34" charset="0"/>
              <a:cs typeface="Arial" pitchFamily="34" charset="0"/>
            </a:rPr>
            <a:t>Contenido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285749</xdr:colOff>
      <xdr:row>1</xdr:row>
      <xdr:rowOff>116418</xdr:rowOff>
    </xdr:from>
    <xdr:to>
      <xdr:col>7</xdr:col>
      <xdr:colOff>1185749</xdr:colOff>
      <xdr:row>3</xdr:row>
      <xdr:rowOff>22393</xdr:rowOff>
    </xdr:to>
    <xdr:sp macro="" textlink="">
      <xdr:nvSpPr>
        <xdr:cNvPr id="2" name="1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00000000-0008-0000-0500-000003000000}"/>
            </a:ext>
          </a:extLst>
        </xdr:cNvPr>
        <xdr:cNvSpPr/>
      </xdr:nvSpPr>
      <xdr:spPr>
        <a:xfrm>
          <a:off x="10837332" y="338668"/>
          <a:ext cx="900000" cy="350475"/>
        </a:xfrm>
        <a:prstGeom prst="leftArrow">
          <a:avLst/>
        </a:prstGeom>
        <a:solidFill>
          <a:srgbClr val="0F243E"/>
        </a:solidFill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s-ES" sz="1000" b="0" cap="none" spc="0">
              <a:ln>
                <a:solidFill>
                  <a:schemeClr val="bg1"/>
                </a:solidFill>
              </a:ln>
              <a:solidFill>
                <a:schemeClr val="bg1"/>
              </a:solidFill>
              <a:effectLst/>
              <a:latin typeface="Arial" pitchFamily="34" charset="0"/>
              <a:cs typeface="Arial" pitchFamily="34" charset="0"/>
            </a:rPr>
            <a:t>Contenido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628650</xdr:colOff>
      <xdr:row>0</xdr:row>
      <xdr:rowOff>0</xdr:rowOff>
    </xdr:from>
    <xdr:to>
      <xdr:col>14</xdr:col>
      <xdr:colOff>4650</xdr:colOff>
      <xdr:row>1</xdr:row>
      <xdr:rowOff>17100</xdr:rowOff>
    </xdr:to>
    <xdr:sp macro="" textlink="">
      <xdr:nvSpPr>
        <xdr:cNvPr id="3" name="1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00000000-0008-0000-0500-000003000000}"/>
            </a:ext>
          </a:extLst>
        </xdr:cNvPr>
        <xdr:cNvSpPr/>
      </xdr:nvSpPr>
      <xdr:spPr>
        <a:xfrm>
          <a:off x="9744075" y="0"/>
          <a:ext cx="900000" cy="350475"/>
        </a:xfrm>
        <a:prstGeom prst="leftArrow">
          <a:avLst/>
        </a:prstGeom>
        <a:solidFill>
          <a:srgbClr val="0F243E"/>
        </a:solidFill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s-ES" sz="1000" b="0" cap="none" spc="0">
              <a:ln>
                <a:solidFill>
                  <a:schemeClr val="bg1"/>
                </a:solidFill>
              </a:ln>
              <a:solidFill>
                <a:schemeClr val="bg1"/>
              </a:solidFill>
              <a:effectLst/>
              <a:latin typeface="Arial" pitchFamily="34" charset="0"/>
              <a:cs typeface="Arial" pitchFamily="34" charset="0"/>
            </a:rPr>
            <a:t>Contenido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510197</xdr:colOff>
      <xdr:row>0</xdr:row>
      <xdr:rowOff>135219</xdr:rowOff>
    </xdr:from>
    <xdr:to>
      <xdr:col>4</xdr:col>
      <xdr:colOff>676274</xdr:colOff>
      <xdr:row>2</xdr:row>
      <xdr:rowOff>114300</xdr:rowOff>
    </xdr:to>
    <xdr:sp macro="" textlink="">
      <xdr:nvSpPr>
        <xdr:cNvPr id="2" name="1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00000000-0008-0000-0500-000003000000}"/>
            </a:ext>
          </a:extLst>
        </xdr:cNvPr>
        <xdr:cNvSpPr/>
      </xdr:nvSpPr>
      <xdr:spPr>
        <a:xfrm>
          <a:off x="7587272" y="135219"/>
          <a:ext cx="928077" cy="369606"/>
        </a:xfrm>
        <a:prstGeom prst="leftArrow">
          <a:avLst/>
        </a:prstGeom>
        <a:solidFill>
          <a:srgbClr val="0F243E"/>
        </a:solidFill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s-ES" sz="1000" b="0" cap="none" spc="0">
              <a:ln>
                <a:solidFill>
                  <a:schemeClr val="bg1"/>
                </a:solidFill>
              </a:ln>
              <a:solidFill>
                <a:schemeClr val="bg1"/>
              </a:solidFill>
              <a:effectLst/>
              <a:latin typeface="Arial" pitchFamily="34" charset="0"/>
              <a:cs typeface="Arial" pitchFamily="34" charset="0"/>
            </a:rPr>
            <a:t>Contenido</a:t>
          </a:r>
          <a:endParaRPr lang="es-ES" sz="1100" b="0" cap="none" spc="0">
            <a:ln>
              <a:solidFill>
                <a:schemeClr val="bg1"/>
              </a:solidFill>
            </a:ln>
            <a:solidFill>
              <a:schemeClr val="bg1"/>
            </a:solidFill>
            <a:effectLst/>
            <a:latin typeface="Arial" pitchFamily="34" charset="0"/>
            <a:cs typeface="Arial" pitchFamily="34" charset="0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EC-APP-04\Cuentas%20Nacionales\Temporal\CUADROS%20Y%20CUENTAS%20ING_NAC\PUBLICACIONES%20B'2007\PAN-CIF%202009-2013\Panama%20en%20Cifras%20%202009-1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nec_nas_01\CUENSTAS_NACIONALES\PUB_2007-2013\PUB%20B2007\PUB_PITRIM%20B-2007\REV%20TRIM%202007-2015\CONS%20231117\B1%20BENCH%20CTES%20221117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ec-app-03\pdf\PUB_2007-2013\PUB%20B2007\PUB_PITRIM%20B-2007\REV%20TRIM%202007-2015\CONS%20231117\B1%20BENCH%20CTES%202211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ea"/>
      <sheetName val="1"/>
      <sheetName val="Gráfico1"/>
      <sheetName val="2"/>
      <sheetName val="3"/>
      <sheetName val="4"/>
      <sheetName val="5"/>
      <sheetName val="Gráfico2"/>
      <sheetName val="Dat g2"/>
      <sheetName val="6"/>
      <sheetName val="7"/>
      <sheetName val="8"/>
      <sheetName val="9"/>
      <sheetName val="Div"/>
    </sheetNames>
    <sheetDataSet>
      <sheetData sheetId="0"/>
      <sheetData sheetId="1"/>
      <sheetData sheetId="2" refreshError="1"/>
      <sheetData sheetId="3"/>
      <sheetData sheetId="4"/>
      <sheetData sheetId="5"/>
      <sheetData sheetId="6"/>
      <sheetData sheetId="7" refreshError="1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a"/>
      <sheetName val="B.1_CTE Original"/>
      <sheetName val="B.1_CTE Original-V.Anual"/>
      <sheetName val="B.1_CTE Original-V.Trimestre"/>
      <sheetName val="B.1_CTE Original-Acumulado"/>
      <sheetName val="B.1_CTE Bench"/>
      <sheetName val="B.1_CTE Bench-V.Anual"/>
      <sheetName val="B.1_CTE Bench-V.Trimestre"/>
      <sheetName val="B.1_CTE Bench-Acumulado"/>
      <sheetName val="B.1_CTE Ind."/>
      <sheetName val="B.1_CTE Ind.-V.Anual"/>
      <sheetName val="B.1_CTE Ind.-V.Trimestre"/>
      <sheetName val="Configuracion"/>
    </sheetNames>
    <sheetDataSet>
      <sheetData sheetId="0">
        <row r="44">
          <cell r="C44">
            <v>2007</v>
          </cell>
          <cell r="D44" t="str">
            <v>II</v>
          </cell>
          <cell r="E44" t="str">
            <v>III</v>
          </cell>
          <cell r="F44" t="str">
            <v>IV</v>
          </cell>
          <cell r="G44">
            <v>2008</v>
          </cell>
          <cell r="H44" t="str">
            <v>II</v>
          </cell>
          <cell r="I44" t="str">
            <v>III</v>
          </cell>
          <cell r="J44" t="str">
            <v>IV</v>
          </cell>
          <cell r="K44">
            <v>2009</v>
          </cell>
          <cell r="L44" t="str">
            <v>II</v>
          </cell>
          <cell r="M44" t="str">
            <v>III</v>
          </cell>
          <cell r="N44" t="str">
            <v>IV</v>
          </cell>
          <cell r="O44">
            <v>2010</v>
          </cell>
          <cell r="P44" t="str">
            <v>II</v>
          </cell>
          <cell r="Q44" t="str">
            <v>III</v>
          </cell>
          <cell r="R44" t="str">
            <v>IV</v>
          </cell>
          <cell r="S44">
            <v>2011</v>
          </cell>
          <cell r="T44" t="str">
            <v>II</v>
          </cell>
          <cell r="U44" t="str">
            <v>III</v>
          </cell>
          <cell r="V44" t="str">
            <v>IV</v>
          </cell>
          <cell r="W44">
            <v>2012</v>
          </cell>
          <cell r="X44" t="str">
            <v>II</v>
          </cell>
          <cell r="Y44" t="str">
            <v>III</v>
          </cell>
          <cell r="Z44" t="str">
            <v>IV</v>
          </cell>
          <cell r="AA44">
            <v>2013</v>
          </cell>
          <cell r="AB44" t="str">
            <v>II</v>
          </cell>
          <cell r="AC44" t="str">
            <v>III</v>
          </cell>
          <cell r="AD44" t="str">
            <v>IV</v>
          </cell>
          <cell r="AE44">
            <v>2014</v>
          </cell>
          <cell r="AF44" t="str">
            <v>II</v>
          </cell>
          <cell r="AG44" t="str">
            <v>III</v>
          </cell>
          <cell r="AH44" t="str">
            <v>IV</v>
          </cell>
          <cell r="AI44">
            <v>2015</v>
          </cell>
          <cell r="AJ44" t="str">
            <v>II</v>
          </cell>
          <cell r="AK44" t="str">
            <v>III</v>
          </cell>
          <cell r="AL44" t="str">
            <v>IV</v>
          </cell>
          <cell r="AM44">
            <v>2016</v>
          </cell>
          <cell r="AN44" t="str">
            <v>II</v>
          </cell>
          <cell r="AO44" t="str">
            <v>III</v>
          </cell>
          <cell r="AP44" t="str">
            <v>IV</v>
          </cell>
          <cell r="AQ44">
            <v>2017</v>
          </cell>
          <cell r="AR44" t="str">
            <v>II</v>
          </cell>
          <cell r="AS44" t="str">
            <v>III</v>
          </cell>
        </row>
        <row r="47"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</row>
        <row r="48"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</row>
        <row r="49"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</row>
        <row r="50"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</row>
      </sheetData>
      <sheetData sheetId="1">
        <row r="8">
          <cell r="A8" t="str">
            <v>B11</v>
          </cell>
        </row>
        <row r="9">
          <cell r="A9" t="str">
            <v>B12</v>
          </cell>
        </row>
        <row r="10">
          <cell r="A10" t="str">
            <v>B13</v>
          </cell>
        </row>
        <row r="11">
          <cell r="A11" t="str">
            <v>GR_A</v>
          </cell>
        </row>
        <row r="12">
          <cell r="A12" t="str">
            <v>GR_B</v>
          </cell>
        </row>
        <row r="13">
          <cell r="A13" t="str">
            <v>GR_C</v>
          </cell>
        </row>
        <row r="14">
          <cell r="A14" t="str">
            <v>GR_D</v>
          </cell>
        </row>
        <row r="15">
          <cell r="A15" t="str">
            <v>GR_E</v>
          </cell>
        </row>
        <row r="16">
          <cell r="A16" t="str">
            <v>GR_F</v>
          </cell>
        </row>
        <row r="17">
          <cell r="A17" t="str">
            <v>GR_F_M</v>
          </cell>
        </row>
        <row r="18">
          <cell r="A18" t="str">
            <v>GR_F_UFP</v>
          </cell>
        </row>
        <row r="19">
          <cell r="A19" t="str">
            <v>GR_G</v>
          </cell>
        </row>
        <row r="20">
          <cell r="A20" t="str">
            <v>GR_GOB</v>
          </cell>
        </row>
        <row r="21">
          <cell r="A21" t="str">
            <v>GR_GOB_L</v>
          </cell>
        </row>
        <row r="22">
          <cell r="A22" t="str">
            <v>GR_GOB_M</v>
          </cell>
        </row>
        <row r="23">
          <cell r="A23" t="str">
            <v>GR_GOB_N</v>
          </cell>
        </row>
        <row r="24">
          <cell r="A24" t="str">
            <v>GR_GOB_O</v>
          </cell>
        </row>
        <row r="25">
          <cell r="A25" t="str">
            <v>GR_H</v>
          </cell>
        </row>
        <row r="26">
          <cell r="A26" t="str">
            <v>GR_I</v>
          </cell>
        </row>
        <row r="27">
          <cell r="A27" t="str">
            <v>GR_J</v>
          </cell>
        </row>
        <row r="28">
          <cell r="A28" t="str">
            <v>GR_K</v>
          </cell>
        </row>
        <row r="29">
          <cell r="A29" t="str">
            <v>GR_K_M</v>
          </cell>
        </row>
        <row r="30">
          <cell r="A30" t="str">
            <v>GR_K_UFP</v>
          </cell>
        </row>
        <row r="31">
          <cell r="A31" t="str">
            <v>GR_M</v>
          </cell>
        </row>
        <row r="32">
          <cell r="A32" t="str">
            <v>GR_N</v>
          </cell>
        </row>
        <row r="33">
          <cell r="A33" t="str">
            <v>GR_O</v>
          </cell>
        </row>
        <row r="34">
          <cell r="A34" t="str">
            <v>GR_P</v>
          </cell>
        </row>
        <row r="35">
          <cell r="A35" t="str">
            <v>IMPTOS</v>
          </cell>
        </row>
        <row r="36">
          <cell r="A36" t="str">
            <v>PIB</v>
          </cell>
        </row>
        <row r="37">
          <cell r="A37" t="str">
            <v>VA_TOTAL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7">
          <cell r="H7" t="str">
            <v>B.1_CTE Original</v>
          </cell>
        </row>
        <row r="8">
          <cell r="H8" t="str">
            <v>B.1_CTE Bench</v>
          </cell>
        </row>
        <row r="9">
          <cell r="H9">
            <v>0</v>
          </cell>
        </row>
        <row r="10">
          <cell r="H10">
            <v>0</v>
          </cell>
        </row>
        <row r="12">
          <cell r="H12">
            <v>2007</v>
          </cell>
        </row>
        <row r="13">
          <cell r="H13">
            <v>2007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a"/>
      <sheetName val="B.1_CTE Original"/>
      <sheetName val="B.1_CTE Original-V.Anual"/>
      <sheetName val="B.1_CTE Original-V.Trimestre"/>
      <sheetName val="B.1_CTE Original-Acumulado"/>
      <sheetName val="B.1_CTE Bench"/>
      <sheetName val="B.1_CTE Bench-V.Anual"/>
      <sheetName val="B.1_CTE Bench-V.Trimestre"/>
      <sheetName val="B.1_CTE Bench-Acumulado"/>
      <sheetName val="B.1_CTE Ind."/>
      <sheetName val="B.1_CTE Ind.-V.Anual"/>
      <sheetName val="B.1_CTE Ind.-V.Trimestre"/>
      <sheetName val="Configuracion"/>
    </sheetNames>
    <sheetDataSet>
      <sheetData sheetId="0">
        <row r="44">
          <cell r="C44">
            <v>2007</v>
          </cell>
          <cell r="D44" t="str">
            <v>II</v>
          </cell>
          <cell r="E44" t="str">
            <v>III</v>
          </cell>
          <cell r="F44" t="str">
            <v>IV</v>
          </cell>
          <cell r="G44">
            <v>2008</v>
          </cell>
          <cell r="H44" t="str">
            <v>II</v>
          </cell>
          <cell r="I44" t="str">
            <v>III</v>
          </cell>
          <cell r="J44" t="str">
            <v>IV</v>
          </cell>
          <cell r="K44">
            <v>2009</v>
          </cell>
          <cell r="L44" t="str">
            <v>II</v>
          </cell>
          <cell r="M44" t="str">
            <v>III</v>
          </cell>
          <cell r="N44" t="str">
            <v>IV</v>
          </cell>
          <cell r="O44">
            <v>2010</v>
          </cell>
          <cell r="P44" t="str">
            <v>II</v>
          </cell>
          <cell r="Q44" t="str">
            <v>III</v>
          </cell>
          <cell r="R44" t="str">
            <v>IV</v>
          </cell>
          <cell r="S44">
            <v>2011</v>
          </cell>
          <cell r="T44" t="str">
            <v>II</v>
          </cell>
          <cell r="U44" t="str">
            <v>III</v>
          </cell>
          <cell r="V44" t="str">
            <v>IV</v>
          </cell>
          <cell r="W44">
            <v>2012</v>
          </cell>
          <cell r="X44" t="str">
            <v>II</v>
          </cell>
          <cell r="Y44" t="str">
            <v>III</v>
          </cell>
          <cell r="Z44" t="str">
            <v>IV</v>
          </cell>
          <cell r="AA44">
            <v>2013</v>
          </cell>
          <cell r="AB44" t="str">
            <v>II</v>
          </cell>
          <cell r="AC44" t="str">
            <v>III</v>
          </cell>
          <cell r="AD44" t="str">
            <v>IV</v>
          </cell>
          <cell r="AE44">
            <v>2014</v>
          </cell>
          <cell r="AF44" t="str">
            <v>II</v>
          </cell>
          <cell r="AG44" t="str">
            <v>III</v>
          </cell>
          <cell r="AH44" t="str">
            <v>IV</v>
          </cell>
          <cell r="AI44">
            <v>2015</v>
          </cell>
          <cell r="AJ44" t="str">
            <v>II</v>
          </cell>
          <cell r="AK44" t="str">
            <v>III</v>
          </cell>
          <cell r="AL44" t="str">
            <v>IV</v>
          </cell>
          <cell r="AM44">
            <v>2016</v>
          </cell>
          <cell r="AN44" t="str">
            <v>II</v>
          </cell>
          <cell r="AO44" t="str">
            <v>III</v>
          </cell>
          <cell r="AP44" t="str">
            <v>IV</v>
          </cell>
          <cell r="AQ44">
            <v>2017</v>
          </cell>
          <cell r="AR44" t="str">
            <v>II</v>
          </cell>
          <cell r="AS44" t="str">
            <v>III</v>
          </cell>
        </row>
        <row r="47"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</row>
        <row r="48"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</row>
        <row r="49"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</row>
        <row r="50"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</row>
      </sheetData>
      <sheetData sheetId="1">
        <row r="8">
          <cell r="A8" t="str">
            <v>B11</v>
          </cell>
        </row>
        <row r="9">
          <cell r="A9" t="str">
            <v>B12</v>
          </cell>
        </row>
        <row r="10">
          <cell r="A10" t="str">
            <v>B13</v>
          </cell>
        </row>
        <row r="11">
          <cell r="A11" t="str">
            <v>GR_A</v>
          </cell>
        </row>
        <row r="12">
          <cell r="A12" t="str">
            <v>GR_B</v>
          </cell>
        </row>
        <row r="13">
          <cell r="A13" t="str">
            <v>GR_C</v>
          </cell>
        </row>
        <row r="14">
          <cell r="A14" t="str">
            <v>GR_D</v>
          </cell>
        </row>
        <row r="15">
          <cell r="A15" t="str">
            <v>GR_E</v>
          </cell>
        </row>
        <row r="16">
          <cell r="A16" t="str">
            <v>GR_F</v>
          </cell>
        </row>
        <row r="17">
          <cell r="A17" t="str">
            <v>GR_F_M</v>
          </cell>
        </row>
        <row r="18">
          <cell r="A18" t="str">
            <v>GR_F_UFP</v>
          </cell>
        </row>
        <row r="19">
          <cell r="A19" t="str">
            <v>GR_G</v>
          </cell>
        </row>
        <row r="20">
          <cell r="A20" t="str">
            <v>GR_GOB</v>
          </cell>
        </row>
        <row r="21">
          <cell r="A21" t="str">
            <v>GR_GOB_L</v>
          </cell>
        </row>
        <row r="22">
          <cell r="A22" t="str">
            <v>GR_GOB_M</v>
          </cell>
        </row>
        <row r="23">
          <cell r="A23" t="str">
            <v>GR_GOB_N</v>
          </cell>
        </row>
        <row r="24">
          <cell r="A24" t="str">
            <v>GR_GOB_O</v>
          </cell>
        </row>
        <row r="25">
          <cell r="A25" t="str">
            <v>GR_H</v>
          </cell>
        </row>
        <row r="26">
          <cell r="A26" t="str">
            <v>GR_I</v>
          </cell>
        </row>
        <row r="27">
          <cell r="A27" t="str">
            <v>GR_J</v>
          </cell>
        </row>
        <row r="28">
          <cell r="A28" t="str">
            <v>GR_K</v>
          </cell>
        </row>
        <row r="29">
          <cell r="A29" t="str">
            <v>GR_K_M</v>
          </cell>
        </row>
        <row r="30">
          <cell r="A30" t="str">
            <v>GR_K_UFP</v>
          </cell>
        </row>
        <row r="31">
          <cell r="A31" t="str">
            <v>GR_M</v>
          </cell>
        </row>
        <row r="32">
          <cell r="A32" t="str">
            <v>GR_N</v>
          </cell>
        </row>
        <row r="33">
          <cell r="A33" t="str">
            <v>GR_O</v>
          </cell>
        </row>
        <row r="34">
          <cell r="A34" t="str">
            <v>GR_P</v>
          </cell>
        </row>
        <row r="35">
          <cell r="A35" t="str">
            <v>IMPTOS</v>
          </cell>
        </row>
        <row r="36">
          <cell r="A36" t="str">
            <v>PIB</v>
          </cell>
        </row>
        <row r="37">
          <cell r="A37" t="str">
            <v>VA_TOTAL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7">
          <cell r="H7" t="str">
            <v>B.1_CTE Original</v>
          </cell>
        </row>
        <row r="8">
          <cell r="H8" t="str">
            <v>B.1_CTE Bench</v>
          </cell>
        </row>
        <row r="9">
          <cell r="H9">
            <v>0</v>
          </cell>
        </row>
        <row r="10">
          <cell r="H10">
            <v>0</v>
          </cell>
        </row>
        <row r="12">
          <cell r="H12">
            <v>2007</v>
          </cell>
        </row>
        <row r="13">
          <cell r="H13">
            <v>2007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pageSetUpPr fitToPage="1"/>
  </sheetPr>
  <dimension ref="A1:L742"/>
  <sheetViews>
    <sheetView tabSelected="1" zoomScale="110" zoomScaleNormal="110" workbookViewId="0"/>
  </sheetViews>
  <sheetFormatPr baseColWidth="10" defaultColWidth="10" defaultRowHeight="15.75"/>
  <cols>
    <col min="1" max="1" width="10.7109375" style="150" customWidth="1"/>
    <col min="2" max="2" width="17.42578125" style="170" customWidth="1"/>
    <col min="3" max="3" width="60.5703125" style="170" customWidth="1"/>
    <col min="4" max="4" width="10.7109375" style="150" customWidth="1"/>
    <col min="5" max="10" width="10" style="150"/>
    <col min="11" max="11" width="10.5703125" style="150" bestFit="1" customWidth="1"/>
    <col min="12" max="16384" width="10" style="150"/>
  </cols>
  <sheetData>
    <row r="1" spans="1:12" ht="16.5" thickBot="1">
      <c r="B1" s="151"/>
      <c r="C1" s="151"/>
    </row>
    <row r="2" spans="1:12" s="155" customFormat="1" ht="19.5" customHeight="1" thickTop="1">
      <c r="A2" s="152"/>
      <c r="B2" s="153" t="s">
        <v>26</v>
      </c>
      <c r="C2" s="154"/>
    </row>
    <row r="3" spans="1:12" s="155" customFormat="1" ht="19.5" customHeight="1">
      <c r="A3" s="152"/>
      <c r="B3" s="156" t="s">
        <v>84</v>
      </c>
      <c r="C3" s="157"/>
    </row>
    <row r="4" spans="1:12" s="155" customFormat="1" ht="19.5" customHeight="1">
      <c r="A4" s="152"/>
      <c r="B4" s="158" t="s">
        <v>85</v>
      </c>
      <c r="C4" s="157"/>
    </row>
    <row r="5" spans="1:12" s="155" customFormat="1" ht="28.5" customHeight="1">
      <c r="A5" s="152"/>
      <c r="B5" s="159" t="s">
        <v>86</v>
      </c>
      <c r="C5" s="160"/>
      <c r="E5" s="152"/>
    </row>
    <row r="6" spans="1:12" s="155" customFormat="1" ht="16.7" customHeight="1" thickBot="1">
      <c r="A6" s="152"/>
      <c r="B6" s="161" t="s">
        <v>87</v>
      </c>
      <c r="C6" s="162"/>
      <c r="E6" s="152"/>
    </row>
    <row r="7" spans="1:12" s="155" customFormat="1" ht="39" customHeight="1" thickTop="1" thickBot="1">
      <c r="A7" s="152"/>
      <c r="B7" s="163" t="s">
        <v>172</v>
      </c>
      <c r="C7" s="164" t="s">
        <v>88</v>
      </c>
      <c r="E7" s="152"/>
    </row>
    <row r="8" spans="1:12" s="167" customFormat="1" ht="30.75" customHeight="1" thickTop="1">
      <c r="A8" s="165"/>
      <c r="B8" s="213">
        <v>1</v>
      </c>
      <c r="C8" s="217" t="s">
        <v>117</v>
      </c>
      <c r="D8" s="166"/>
      <c r="E8" s="166"/>
      <c r="F8" s="66"/>
      <c r="G8" s="66"/>
      <c r="H8" s="66"/>
      <c r="I8" s="66"/>
      <c r="J8" s="66"/>
      <c r="K8" s="66"/>
      <c r="L8" s="66"/>
    </row>
    <row r="9" spans="1:12" s="167" customFormat="1" ht="30.75" customHeight="1">
      <c r="A9" s="165"/>
      <c r="B9" s="214" t="s">
        <v>118</v>
      </c>
      <c r="C9" s="218" t="s">
        <v>180</v>
      </c>
      <c r="D9" s="166"/>
      <c r="E9" s="166"/>
      <c r="F9" s="66"/>
      <c r="G9" s="66"/>
      <c r="H9" s="66"/>
      <c r="I9" s="66"/>
      <c r="J9" s="66"/>
      <c r="K9" s="66"/>
      <c r="L9" s="66"/>
    </row>
    <row r="10" spans="1:12" s="167" customFormat="1" ht="30.75" customHeight="1">
      <c r="A10" s="165"/>
      <c r="B10" s="214">
        <v>2</v>
      </c>
      <c r="C10" s="218" t="s">
        <v>119</v>
      </c>
      <c r="D10" s="166"/>
      <c r="E10" s="166"/>
      <c r="F10" s="66"/>
      <c r="G10" s="66"/>
      <c r="H10" s="66"/>
      <c r="I10" s="66"/>
      <c r="J10" s="66"/>
      <c r="K10" s="66"/>
      <c r="L10" s="66"/>
    </row>
    <row r="11" spans="1:12" s="167" customFormat="1" ht="30.75" customHeight="1">
      <c r="A11" s="165"/>
      <c r="B11" s="214">
        <v>3</v>
      </c>
      <c r="C11" s="218" t="s">
        <v>120</v>
      </c>
      <c r="D11" s="166"/>
      <c r="E11" s="166"/>
      <c r="F11" s="66"/>
      <c r="G11" s="66"/>
      <c r="H11" s="66"/>
      <c r="I11" s="66"/>
      <c r="J11" s="66"/>
      <c r="K11" s="168"/>
      <c r="L11" s="66"/>
    </row>
    <row r="12" spans="1:12" s="167" customFormat="1" ht="30.75" customHeight="1">
      <c r="A12" s="165"/>
      <c r="B12" s="214">
        <v>4</v>
      </c>
      <c r="C12" s="218" t="s">
        <v>119</v>
      </c>
      <c r="D12" s="166"/>
      <c r="E12" s="166"/>
      <c r="F12" s="66"/>
      <c r="G12" s="66"/>
      <c r="H12" s="66"/>
      <c r="I12" s="66"/>
      <c r="J12" s="66"/>
      <c r="K12" s="168"/>
      <c r="L12" s="66"/>
    </row>
    <row r="13" spans="1:12" s="167" customFormat="1" ht="30.75" customHeight="1">
      <c r="A13" s="165"/>
      <c r="B13" s="215"/>
      <c r="C13" s="218" t="s">
        <v>105</v>
      </c>
    </row>
    <row r="14" spans="1:12" s="167" customFormat="1" ht="30.75" customHeight="1" thickBot="1">
      <c r="B14" s="216"/>
      <c r="C14" s="219" t="s">
        <v>112</v>
      </c>
    </row>
    <row r="15" spans="1:12" ht="16.5" thickTop="1">
      <c r="B15" s="66"/>
      <c r="C15" s="66"/>
      <c r="D15" s="167"/>
    </row>
    <row r="16" spans="1:12">
      <c r="B16" s="66"/>
      <c r="C16" s="66"/>
    </row>
    <row r="17" spans="1:3">
      <c r="B17" s="169"/>
      <c r="C17" s="169"/>
    </row>
    <row r="18" spans="1:3">
      <c r="B18" s="169"/>
      <c r="C18" s="169"/>
    </row>
    <row r="19" spans="1:3">
      <c r="B19" s="169"/>
      <c r="C19" s="169"/>
    </row>
    <row r="20" spans="1:3">
      <c r="B20" s="169"/>
      <c r="C20" s="169"/>
    </row>
    <row r="21" spans="1:3">
      <c r="B21" s="169"/>
      <c r="C21" s="169"/>
    </row>
    <row r="22" spans="1:3">
      <c r="B22" s="169"/>
      <c r="C22" s="169"/>
    </row>
    <row r="23" spans="1:3">
      <c r="B23" s="169"/>
      <c r="C23" s="169"/>
    </row>
    <row r="24" spans="1:3">
      <c r="B24" s="169"/>
      <c r="C24" s="169"/>
    </row>
    <row r="25" spans="1:3">
      <c r="B25" s="169"/>
      <c r="C25" s="169"/>
    </row>
    <row r="26" spans="1:3">
      <c r="B26" s="169"/>
      <c r="C26" s="169"/>
    </row>
    <row r="27" spans="1:3">
      <c r="B27" s="169"/>
      <c r="C27" s="169"/>
    </row>
    <row r="28" spans="1:3">
      <c r="B28" s="169"/>
      <c r="C28" s="169"/>
    </row>
    <row r="29" spans="1:3">
      <c r="A29" s="150" t="s">
        <v>89</v>
      </c>
      <c r="B29" s="169"/>
      <c r="C29" s="169"/>
    </row>
    <row r="30" spans="1:3">
      <c r="B30" s="169"/>
      <c r="C30" s="169"/>
    </row>
    <row r="31" spans="1:3">
      <c r="B31" s="169"/>
      <c r="C31" s="169"/>
    </row>
    <row r="32" spans="1:3">
      <c r="B32" s="169"/>
      <c r="C32" s="169"/>
    </row>
    <row r="33" spans="2:3">
      <c r="B33" s="169"/>
      <c r="C33" s="169"/>
    </row>
    <row r="34" spans="2:3">
      <c r="B34" s="169"/>
      <c r="C34" s="169"/>
    </row>
    <row r="35" spans="2:3">
      <c r="B35" s="169"/>
      <c r="C35" s="169"/>
    </row>
    <row r="36" spans="2:3">
      <c r="B36" s="169"/>
      <c r="C36" s="169"/>
    </row>
    <row r="37" spans="2:3">
      <c r="B37" s="169"/>
      <c r="C37" s="169"/>
    </row>
    <row r="38" spans="2:3">
      <c r="B38" s="169"/>
      <c r="C38" s="169"/>
    </row>
    <row r="39" spans="2:3">
      <c r="B39" s="169"/>
      <c r="C39" s="169"/>
    </row>
    <row r="40" spans="2:3">
      <c r="B40" s="169"/>
      <c r="C40" s="169"/>
    </row>
    <row r="41" spans="2:3">
      <c r="B41" s="169"/>
      <c r="C41" s="169"/>
    </row>
    <row r="42" spans="2:3">
      <c r="B42" s="169"/>
      <c r="C42" s="169"/>
    </row>
    <row r="43" spans="2:3">
      <c r="B43" s="169"/>
      <c r="C43" s="169"/>
    </row>
    <row r="44" spans="2:3">
      <c r="B44" s="169"/>
      <c r="C44" s="169"/>
    </row>
    <row r="45" spans="2:3">
      <c r="B45" s="169"/>
      <c r="C45" s="169"/>
    </row>
    <row r="46" spans="2:3">
      <c r="B46" s="169"/>
      <c r="C46" s="169"/>
    </row>
    <row r="47" spans="2:3">
      <c r="B47" s="169"/>
      <c r="C47" s="169"/>
    </row>
    <row r="48" spans="2:3">
      <c r="B48" s="169"/>
      <c r="C48" s="169"/>
    </row>
    <row r="49" spans="2:3">
      <c r="B49" s="169"/>
      <c r="C49" s="169"/>
    </row>
    <row r="50" spans="2:3">
      <c r="B50" s="169"/>
      <c r="C50" s="169"/>
    </row>
    <row r="51" spans="2:3">
      <c r="B51" s="169"/>
      <c r="C51" s="169"/>
    </row>
    <row r="52" spans="2:3">
      <c r="B52" s="169"/>
      <c r="C52" s="169"/>
    </row>
    <row r="53" spans="2:3">
      <c r="B53" s="169"/>
      <c r="C53" s="169"/>
    </row>
    <row r="54" spans="2:3">
      <c r="B54" s="169"/>
      <c r="C54" s="169"/>
    </row>
    <row r="55" spans="2:3">
      <c r="B55" s="169"/>
      <c r="C55" s="169"/>
    </row>
    <row r="56" spans="2:3">
      <c r="B56" s="169"/>
      <c r="C56" s="169"/>
    </row>
    <row r="57" spans="2:3">
      <c r="B57" s="169"/>
      <c r="C57" s="169"/>
    </row>
    <row r="58" spans="2:3">
      <c r="B58" s="169"/>
      <c r="C58" s="169"/>
    </row>
    <row r="59" spans="2:3">
      <c r="B59" s="169"/>
      <c r="C59" s="169"/>
    </row>
    <row r="60" spans="2:3">
      <c r="B60" s="169"/>
      <c r="C60" s="169"/>
    </row>
    <row r="61" spans="2:3">
      <c r="B61" s="169"/>
      <c r="C61" s="169"/>
    </row>
    <row r="62" spans="2:3">
      <c r="B62" s="169"/>
      <c r="C62" s="169"/>
    </row>
    <row r="63" spans="2:3">
      <c r="B63" s="169"/>
      <c r="C63" s="169"/>
    </row>
    <row r="64" spans="2:3">
      <c r="B64" s="169"/>
      <c r="C64" s="169"/>
    </row>
    <row r="65" spans="2:3">
      <c r="B65" s="169"/>
      <c r="C65" s="169"/>
    </row>
    <row r="66" spans="2:3">
      <c r="B66" s="169"/>
      <c r="C66" s="169"/>
    </row>
    <row r="67" spans="2:3">
      <c r="B67" s="169"/>
      <c r="C67" s="169"/>
    </row>
    <row r="68" spans="2:3">
      <c r="B68" s="169"/>
      <c r="C68" s="169"/>
    </row>
    <row r="69" spans="2:3">
      <c r="B69" s="169"/>
      <c r="C69" s="169"/>
    </row>
    <row r="70" spans="2:3">
      <c r="B70" s="169"/>
      <c r="C70" s="169"/>
    </row>
    <row r="71" spans="2:3">
      <c r="B71" s="169"/>
      <c r="C71" s="169"/>
    </row>
    <row r="72" spans="2:3">
      <c r="B72" s="169"/>
      <c r="C72" s="169"/>
    </row>
    <row r="73" spans="2:3">
      <c r="B73" s="169"/>
      <c r="C73" s="169"/>
    </row>
    <row r="74" spans="2:3">
      <c r="B74" s="169"/>
      <c r="C74" s="169"/>
    </row>
    <row r="75" spans="2:3">
      <c r="B75" s="169"/>
      <c r="C75" s="169"/>
    </row>
    <row r="76" spans="2:3">
      <c r="B76" s="169"/>
      <c r="C76" s="169"/>
    </row>
    <row r="77" spans="2:3">
      <c r="B77" s="169"/>
      <c r="C77" s="169"/>
    </row>
    <row r="78" spans="2:3">
      <c r="B78" s="169"/>
      <c r="C78" s="169"/>
    </row>
    <row r="79" spans="2:3">
      <c r="B79" s="169"/>
      <c r="C79" s="169"/>
    </row>
    <row r="80" spans="2:3">
      <c r="B80" s="169"/>
      <c r="C80" s="169"/>
    </row>
    <row r="81" spans="2:3">
      <c r="B81" s="169"/>
      <c r="C81" s="169"/>
    </row>
    <row r="82" spans="2:3">
      <c r="B82" s="169"/>
      <c r="C82" s="169"/>
    </row>
    <row r="83" spans="2:3">
      <c r="B83" s="169"/>
      <c r="C83" s="169"/>
    </row>
    <row r="84" spans="2:3">
      <c r="B84" s="169"/>
      <c r="C84" s="169"/>
    </row>
    <row r="85" spans="2:3">
      <c r="B85" s="169"/>
      <c r="C85" s="169"/>
    </row>
    <row r="86" spans="2:3">
      <c r="B86" s="169"/>
      <c r="C86" s="169"/>
    </row>
    <row r="87" spans="2:3">
      <c r="B87" s="169"/>
      <c r="C87" s="169"/>
    </row>
    <row r="88" spans="2:3">
      <c r="B88" s="169"/>
      <c r="C88" s="169"/>
    </row>
    <row r="89" spans="2:3">
      <c r="B89" s="169"/>
      <c r="C89" s="169"/>
    </row>
    <row r="90" spans="2:3">
      <c r="B90" s="169"/>
      <c r="C90" s="169"/>
    </row>
    <row r="91" spans="2:3">
      <c r="B91" s="169"/>
      <c r="C91" s="169"/>
    </row>
    <row r="92" spans="2:3">
      <c r="B92" s="169"/>
      <c r="C92" s="169"/>
    </row>
    <row r="93" spans="2:3">
      <c r="B93" s="169"/>
      <c r="C93" s="169"/>
    </row>
    <row r="94" spans="2:3">
      <c r="B94" s="169"/>
      <c r="C94" s="169"/>
    </row>
    <row r="95" spans="2:3">
      <c r="B95" s="169"/>
      <c r="C95" s="169"/>
    </row>
    <row r="96" spans="2:3">
      <c r="B96" s="169"/>
      <c r="C96" s="169"/>
    </row>
    <row r="97" spans="2:3">
      <c r="B97" s="169"/>
      <c r="C97" s="169"/>
    </row>
    <row r="98" spans="2:3">
      <c r="B98" s="169"/>
      <c r="C98" s="169"/>
    </row>
    <row r="99" spans="2:3">
      <c r="B99" s="169"/>
      <c r="C99" s="169"/>
    </row>
    <row r="100" spans="2:3">
      <c r="B100" s="169"/>
      <c r="C100" s="169"/>
    </row>
    <row r="101" spans="2:3">
      <c r="B101" s="169"/>
      <c r="C101" s="169"/>
    </row>
    <row r="102" spans="2:3">
      <c r="B102" s="169"/>
      <c r="C102" s="169"/>
    </row>
    <row r="103" spans="2:3">
      <c r="B103" s="169"/>
      <c r="C103" s="169"/>
    </row>
    <row r="104" spans="2:3">
      <c r="B104" s="169"/>
      <c r="C104" s="169"/>
    </row>
    <row r="105" spans="2:3">
      <c r="B105" s="169"/>
      <c r="C105" s="169"/>
    </row>
    <row r="106" spans="2:3">
      <c r="B106" s="169"/>
      <c r="C106" s="169"/>
    </row>
    <row r="107" spans="2:3">
      <c r="B107" s="169"/>
      <c r="C107" s="169"/>
    </row>
    <row r="108" spans="2:3">
      <c r="B108" s="169"/>
      <c r="C108" s="169"/>
    </row>
    <row r="109" spans="2:3">
      <c r="B109" s="169"/>
      <c r="C109" s="169"/>
    </row>
    <row r="110" spans="2:3">
      <c r="B110" s="169"/>
      <c r="C110" s="169"/>
    </row>
    <row r="111" spans="2:3">
      <c r="B111" s="169"/>
      <c r="C111" s="169"/>
    </row>
    <row r="112" spans="2:3">
      <c r="B112" s="169"/>
      <c r="C112" s="169"/>
    </row>
    <row r="113" spans="2:3">
      <c r="B113" s="169"/>
      <c r="C113" s="169"/>
    </row>
    <row r="114" spans="2:3">
      <c r="B114" s="169"/>
      <c r="C114" s="169"/>
    </row>
    <row r="115" spans="2:3">
      <c r="B115" s="169"/>
      <c r="C115" s="169"/>
    </row>
    <row r="116" spans="2:3">
      <c r="B116" s="169"/>
      <c r="C116" s="169"/>
    </row>
    <row r="117" spans="2:3">
      <c r="B117" s="169"/>
      <c r="C117" s="169"/>
    </row>
    <row r="118" spans="2:3">
      <c r="B118" s="169"/>
      <c r="C118" s="169"/>
    </row>
    <row r="119" spans="2:3">
      <c r="B119" s="169"/>
      <c r="C119" s="169"/>
    </row>
    <row r="120" spans="2:3">
      <c r="B120" s="169"/>
      <c r="C120" s="169"/>
    </row>
    <row r="121" spans="2:3">
      <c r="B121" s="169"/>
      <c r="C121" s="169"/>
    </row>
    <row r="122" spans="2:3">
      <c r="B122" s="169"/>
      <c r="C122" s="169"/>
    </row>
    <row r="123" spans="2:3">
      <c r="B123" s="169"/>
      <c r="C123" s="169"/>
    </row>
    <row r="124" spans="2:3">
      <c r="B124" s="169"/>
      <c r="C124" s="169"/>
    </row>
    <row r="125" spans="2:3">
      <c r="B125" s="169"/>
      <c r="C125" s="169"/>
    </row>
    <row r="126" spans="2:3">
      <c r="B126" s="169"/>
      <c r="C126" s="169"/>
    </row>
    <row r="127" spans="2:3">
      <c r="B127" s="169"/>
      <c r="C127" s="169"/>
    </row>
    <row r="128" spans="2:3">
      <c r="B128" s="169"/>
      <c r="C128" s="169"/>
    </row>
    <row r="129" spans="2:3">
      <c r="B129" s="169"/>
      <c r="C129" s="169"/>
    </row>
    <row r="130" spans="2:3">
      <c r="B130" s="169"/>
      <c r="C130" s="169"/>
    </row>
    <row r="131" spans="2:3">
      <c r="B131" s="169"/>
      <c r="C131" s="169"/>
    </row>
    <row r="132" spans="2:3">
      <c r="B132" s="169"/>
      <c r="C132" s="169"/>
    </row>
    <row r="133" spans="2:3">
      <c r="B133" s="169"/>
      <c r="C133" s="169"/>
    </row>
    <row r="134" spans="2:3">
      <c r="B134" s="169"/>
      <c r="C134" s="169"/>
    </row>
    <row r="135" spans="2:3">
      <c r="B135" s="169"/>
      <c r="C135" s="169"/>
    </row>
    <row r="136" spans="2:3">
      <c r="B136" s="169"/>
      <c r="C136" s="169"/>
    </row>
    <row r="137" spans="2:3">
      <c r="B137" s="169"/>
      <c r="C137" s="169"/>
    </row>
    <row r="138" spans="2:3">
      <c r="B138" s="169"/>
      <c r="C138" s="169"/>
    </row>
    <row r="139" spans="2:3">
      <c r="B139" s="169"/>
      <c r="C139" s="169"/>
    </row>
    <row r="140" spans="2:3">
      <c r="B140" s="169"/>
      <c r="C140" s="169"/>
    </row>
    <row r="141" spans="2:3">
      <c r="B141" s="169"/>
      <c r="C141" s="169"/>
    </row>
    <row r="142" spans="2:3">
      <c r="B142" s="169"/>
      <c r="C142" s="169"/>
    </row>
    <row r="143" spans="2:3">
      <c r="B143" s="169"/>
      <c r="C143" s="169"/>
    </row>
    <row r="144" spans="2:3">
      <c r="B144" s="169"/>
      <c r="C144" s="169"/>
    </row>
    <row r="145" spans="2:3">
      <c r="B145" s="169"/>
      <c r="C145" s="169"/>
    </row>
    <row r="146" spans="2:3">
      <c r="B146" s="169"/>
      <c r="C146" s="169"/>
    </row>
    <row r="147" spans="2:3">
      <c r="B147" s="169"/>
      <c r="C147" s="169"/>
    </row>
    <row r="148" spans="2:3">
      <c r="B148" s="169"/>
      <c r="C148" s="169"/>
    </row>
    <row r="149" spans="2:3">
      <c r="B149" s="169"/>
      <c r="C149" s="169"/>
    </row>
    <row r="150" spans="2:3">
      <c r="B150" s="169"/>
      <c r="C150" s="169"/>
    </row>
    <row r="151" spans="2:3">
      <c r="B151" s="169"/>
      <c r="C151" s="169"/>
    </row>
    <row r="152" spans="2:3">
      <c r="B152" s="169"/>
      <c r="C152" s="169"/>
    </row>
    <row r="153" spans="2:3">
      <c r="B153" s="169"/>
      <c r="C153" s="169"/>
    </row>
    <row r="154" spans="2:3">
      <c r="B154" s="169"/>
      <c r="C154" s="169"/>
    </row>
    <row r="155" spans="2:3">
      <c r="B155" s="169"/>
      <c r="C155" s="169"/>
    </row>
    <row r="156" spans="2:3">
      <c r="B156" s="169"/>
      <c r="C156" s="169"/>
    </row>
    <row r="157" spans="2:3">
      <c r="B157" s="169"/>
      <c r="C157" s="169"/>
    </row>
    <row r="158" spans="2:3">
      <c r="B158" s="169"/>
      <c r="C158" s="169"/>
    </row>
    <row r="159" spans="2:3">
      <c r="B159" s="169"/>
      <c r="C159" s="169"/>
    </row>
    <row r="160" spans="2:3">
      <c r="B160" s="169"/>
      <c r="C160" s="169"/>
    </row>
    <row r="161" spans="2:3">
      <c r="B161" s="169"/>
      <c r="C161" s="169"/>
    </row>
    <row r="162" spans="2:3">
      <c r="B162" s="169"/>
      <c r="C162" s="169"/>
    </row>
    <row r="163" spans="2:3">
      <c r="B163" s="169"/>
      <c r="C163" s="169"/>
    </row>
    <row r="164" spans="2:3">
      <c r="B164" s="169"/>
      <c r="C164" s="169"/>
    </row>
    <row r="165" spans="2:3">
      <c r="B165" s="169"/>
      <c r="C165" s="169"/>
    </row>
    <row r="166" spans="2:3">
      <c r="B166" s="169"/>
      <c r="C166" s="169"/>
    </row>
    <row r="167" spans="2:3">
      <c r="B167" s="169"/>
      <c r="C167" s="169"/>
    </row>
    <row r="168" spans="2:3">
      <c r="B168" s="169"/>
      <c r="C168" s="169"/>
    </row>
    <row r="169" spans="2:3">
      <c r="B169" s="169"/>
      <c r="C169" s="169"/>
    </row>
    <row r="170" spans="2:3">
      <c r="B170" s="169"/>
      <c r="C170" s="169"/>
    </row>
    <row r="171" spans="2:3">
      <c r="B171" s="169"/>
      <c r="C171" s="169"/>
    </row>
    <row r="172" spans="2:3">
      <c r="B172" s="169"/>
      <c r="C172" s="169"/>
    </row>
    <row r="173" spans="2:3">
      <c r="B173" s="169"/>
      <c r="C173" s="169"/>
    </row>
    <row r="174" spans="2:3">
      <c r="B174" s="169"/>
      <c r="C174" s="169"/>
    </row>
    <row r="175" spans="2:3">
      <c r="B175" s="169"/>
      <c r="C175" s="169"/>
    </row>
    <row r="176" spans="2:3">
      <c r="B176" s="169"/>
      <c r="C176" s="169"/>
    </row>
    <row r="177" spans="2:3">
      <c r="B177" s="169"/>
      <c r="C177" s="169"/>
    </row>
    <row r="178" spans="2:3">
      <c r="B178" s="169"/>
      <c r="C178" s="169"/>
    </row>
    <row r="179" spans="2:3">
      <c r="B179" s="169"/>
      <c r="C179" s="169"/>
    </row>
    <row r="180" spans="2:3">
      <c r="B180" s="169"/>
      <c r="C180" s="169"/>
    </row>
    <row r="181" spans="2:3">
      <c r="B181" s="169"/>
      <c r="C181" s="169"/>
    </row>
    <row r="182" spans="2:3">
      <c r="B182" s="169"/>
      <c r="C182" s="169"/>
    </row>
    <row r="183" spans="2:3">
      <c r="B183" s="169"/>
      <c r="C183" s="169"/>
    </row>
    <row r="184" spans="2:3">
      <c r="B184" s="169"/>
      <c r="C184" s="169"/>
    </row>
    <row r="185" spans="2:3">
      <c r="B185" s="169"/>
      <c r="C185" s="169"/>
    </row>
    <row r="186" spans="2:3">
      <c r="B186" s="169"/>
      <c r="C186" s="169"/>
    </row>
    <row r="187" spans="2:3">
      <c r="B187" s="169"/>
      <c r="C187" s="169"/>
    </row>
    <row r="188" spans="2:3">
      <c r="B188" s="169"/>
      <c r="C188" s="169"/>
    </row>
    <row r="189" spans="2:3">
      <c r="B189" s="169"/>
      <c r="C189" s="169"/>
    </row>
    <row r="190" spans="2:3">
      <c r="B190" s="169"/>
      <c r="C190" s="169"/>
    </row>
    <row r="191" spans="2:3">
      <c r="B191" s="169"/>
      <c r="C191" s="169"/>
    </row>
    <row r="192" spans="2:3">
      <c r="B192" s="169"/>
      <c r="C192" s="169"/>
    </row>
    <row r="193" spans="2:3">
      <c r="B193" s="169"/>
      <c r="C193" s="169"/>
    </row>
    <row r="194" spans="2:3">
      <c r="B194" s="169"/>
      <c r="C194" s="169"/>
    </row>
    <row r="195" spans="2:3">
      <c r="B195" s="169"/>
      <c r="C195" s="169"/>
    </row>
    <row r="196" spans="2:3">
      <c r="B196" s="169"/>
      <c r="C196" s="169"/>
    </row>
    <row r="197" spans="2:3">
      <c r="B197" s="169"/>
      <c r="C197" s="169"/>
    </row>
    <row r="198" spans="2:3">
      <c r="B198" s="169"/>
      <c r="C198" s="169"/>
    </row>
    <row r="199" spans="2:3">
      <c r="B199" s="169"/>
      <c r="C199" s="169"/>
    </row>
    <row r="200" spans="2:3">
      <c r="B200" s="169"/>
      <c r="C200" s="169"/>
    </row>
    <row r="201" spans="2:3">
      <c r="B201" s="169"/>
      <c r="C201" s="169"/>
    </row>
    <row r="202" spans="2:3">
      <c r="B202" s="169"/>
      <c r="C202" s="169"/>
    </row>
    <row r="203" spans="2:3">
      <c r="B203" s="169"/>
      <c r="C203" s="169"/>
    </row>
    <row r="204" spans="2:3">
      <c r="B204" s="169"/>
      <c r="C204" s="169"/>
    </row>
    <row r="205" spans="2:3">
      <c r="B205" s="169"/>
      <c r="C205" s="169"/>
    </row>
    <row r="206" spans="2:3">
      <c r="B206" s="169"/>
      <c r="C206" s="169"/>
    </row>
    <row r="207" spans="2:3">
      <c r="B207" s="169"/>
      <c r="C207" s="169"/>
    </row>
    <row r="208" spans="2:3">
      <c r="B208" s="169"/>
      <c r="C208" s="169"/>
    </row>
    <row r="209" spans="2:3">
      <c r="B209" s="169"/>
      <c r="C209" s="169"/>
    </row>
    <row r="210" spans="2:3">
      <c r="B210" s="169"/>
      <c r="C210" s="169"/>
    </row>
    <row r="211" spans="2:3">
      <c r="B211" s="169"/>
      <c r="C211" s="169"/>
    </row>
    <row r="212" spans="2:3">
      <c r="B212" s="169"/>
      <c r="C212" s="169"/>
    </row>
    <row r="213" spans="2:3">
      <c r="B213" s="169"/>
      <c r="C213" s="169"/>
    </row>
    <row r="214" spans="2:3">
      <c r="B214" s="169"/>
      <c r="C214" s="169"/>
    </row>
    <row r="215" spans="2:3">
      <c r="B215" s="169"/>
      <c r="C215" s="169"/>
    </row>
    <row r="216" spans="2:3">
      <c r="B216" s="169"/>
      <c r="C216" s="169"/>
    </row>
    <row r="217" spans="2:3">
      <c r="B217" s="169"/>
      <c r="C217" s="169"/>
    </row>
    <row r="218" spans="2:3">
      <c r="B218" s="169"/>
      <c r="C218" s="169"/>
    </row>
    <row r="219" spans="2:3">
      <c r="B219" s="169"/>
      <c r="C219" s="169"/>
    </row>
    <row r="220" spans="2:3">
      <c r="B220" s="169"/>
      <c r="C220" s="169"/>
    </row>
    <row r="221" spans="2:3">
      <c r="B221" s="169"/>
      <c r="C221" s="169"/>
    </row>
    <row r="222" spans="2:3">
      <c r="B222" s="169"/>
      <c r="C222" s="169"/>
    </row>
    <row r="223" spans="2:3">
      <c r="B223" s="169"/>
      <c r="C223" s="169"/>
    </row>
    <row r="224" spans="2:3">
      <c r="B224" s="169"/>
      <c r="C224" s="169"/>
    </row>
    <row r="225" spans="2:3">
      <c r="B225" s="169"/>
      <c r="C225" s="169"/>
    </row>
    <row r="226" spans="2:3">
      <c r="B226" s="169"/>
      <c r="C226" s="169"/>
    </row>
    <row r="227" spans="2:3">
      <c r="B227" s="169"/>
      <c r="C227" s="169"/>
    </row>
    <row r="228" spans="2:3">
      <c r="B228" s="169"/>
      <c r="C228" s="169"/>
    </row>
    <row r="229" spans="2:3">
      <c r="B229" s="169"/>
      <c r="C229" s="169"/>
    </row>
    <row r="230" spans="2:3">
      <c r="B230" s="169"/>
      <c r="C230" s="169"/>
    </row>
    <row r="231" spans="2:3">
      <c r="B231" s="169"/>
      <c r="C231" s="169"/>
    </row>
    <row r="232" spans="2:3">
      <c r="B232" s="169"/>
      <c r="C232" s="169"/>
    </row>
    <row r="233" spans="2:3">
      <c r="B233" s="169"/>
      <c r="C233" s="169"/>
    </row>
    <row r="234" spans="2:3">
      <c r="B234" s="169"/>
      <c r="C234" s="169"/>
    </row>
    <row r="235" spans="2:3">
      <c r="B235" s="169"/>
      <c r="C235" s="169"/>
    </row>
    <row r="236" spans="2:3">
      <c r="B236" s="169"/>
      <c r="C236" s="169"/>
    </row>
    <row r="237" spans="2:3">
      <c r="B237" s="169"/>
      <c r="C237" s="169"/>
    </row>
    <row r="238" spans="2:3">
      <c r="B238" s="169"/>
      <c r="C238" s="169"/>
    </row>
    <row r="239" spans="2:3">
      <c r="B239" s="169"/>
      <c r="C239" s="169"/>
    </row>
    <row r="240" spans="2:3">
      <c r="B240" s="169"/>
      <c r="C240" s="169"/>
    </row>
    <row r="241" spans="2:3">
      <c r="B241" s="169"/>
      <c r="C241" s="169"/>
    </row>
    <row r="242" spans="2:3">
      <c r="B242" s="169"/>
      <c r="C242" s="169"/>
    </row>
    <row r="243" spans="2:3">
      <c r="B243" s="169"/>
      <c r="C243" s="169"/>
    </row>
    <row r="244" spans="2:3">
      <c r="B244" s="169"/>
      <c r="C244" s="169"/>
    </row>
    <row r="245" spans="2:3">
      <c r="B245" s="169"/>
      <c r="C245" s="169"/>
    </row>
    <row r="246" spans="2:3">
      <c r="B246" s="169"/>
      <c r="C246" s="169"/>
    </row>
    <row r="247" spans="2:3">
      <c r="B247" s="169"/>
      <c r="C247" s="169"/>
    </row>
    <row r="248" spans="2:3">
      <c r="B248" s="169"/>
      <c r="C248" s="169"/>
    </row>
    <row r="249" spans="2:3">
      <c r="B249" s="169"/>
      <c r="C249" s="169"/>
    </row>
    <row r="250" spans="2:3">
      <c r="B250" s="169"/>
      <c r="C250" s="169"/>
    </row>
    <row r="251" spans="2:3">
      <c r="B251" s="169"/>
      <c r="C251" s="169"/>
    </row>
    <row r="252" spans="2:3">
      <c r="B252" s="169"/>
      <c r="C252" s="169"/>
    </row>
    <row r="253" spans="2:3">
      <c r="B253" s="169"/>
      <c r="C253" s="169"/>
    </row>
    <row r="254" spans="2:3">
      <c r="B254" s="169"/>
      <c r="C254" s="169"/>
    </row>
    <row r="255" spans="2:3">
      <c r="B255" s="169"/>
      <c r="C255" s="169"/>
    </row>
    <row r="256" spans="2:3">
      <c r="B256" s="169"/>
      <c r="C256" s="169"/>
    </row>
    <row r="257" spans="2:3">
      <c r="B257" s="169"/>
      <c r="C257" s="169"/>
    </row>
    <row r="258" spans="2:3">
      <c r="B258" s="169"/>
      <c r="C258" s="169"/>
    </row>
    <row r="259" spans="2:3">
      <c r="B259" s="169"/>
      <c r="C259" s="169"/>
    </row>
    <row r="260" spans="2:3">
      <c r="B260" s="169"/>
      <c r="C260" s="169"/>
    </row>
    <row r="261" spans="2:3">
      <c r="B261" s="169"/>
      <c r="C261" s="169"/>
    </row>
    <row r="262" spans="2:3">
      <c r="B262" s="169"/>
      <c r="C262" s="169"/>
    </row>
    <row r="263" spans="2:3">
      <c r="B263" s="169"/>
      <c r="C263" s="169"/>
    </row>
    <row r="264" spans="2:3">
      <c r="B264" s="169"/>
      <c r="C264" s="169"/>
    </row>
    <row r="265" spans="2:3">
      <c r="B265" s="169"/>
      <c r="C265" s="169"/>
    </row>
    <row r="266" spans="2:3">
      <c r="B266" s="169"/>
      <c r="C266" s="169"/>
    </row>
    <row r="267" spans="2:3">
      <c r="B267" s="169"/>
      <c r="C267" s="169"/>
    </row>
    <row r="268" spans="2:3">
      <c r="B268" s="169"/>
      <c r="C268" s="169"/>
    </row>
    <row r="269" spans="2:3">
      <c r="B269" s="169"/>
      <c r="C269" s="169"/>
    </row>
    <row r="270" spans="2:3">
      <c r="B270" s="169"/>
      <c r="C270" s="169"/>
    </row>
    <row r="271" spans="2:3">
      <c r="B271" s="169"/>
      <c r="C271" s="169"/>
    </row>
    <row r="272" spans="2:3">
      <c r="B272" s="169"/>
      <c r="C272" s="169"/>
    </row>
    <row r="273" spans="2:3">
      <c r="B273" s="169"/>
      <c r="C273" s="169"/>
    </row>
    <row r="274" spans="2:3">
      <c r="B274" s="169"/>
      <c r="C274" s="169"/>
    </row>
    <row r="275" spans="2:3">
      <c r="B275" s="169"/>
      <c r="C275" s="169"/>
    </row>
    <row r="276" spans="2:3">
      <c r="B276" s="169"/>
      <c r="C276" s="169"/>
    </row>
    <row r="277" spans="2:3">
      <c r="B277" s="169"/>
      <c r="C277" s="169"/>
    </row>
    <row r="278" spans="2:3">
      <c r="B278" s="169"/>
      <c r="C278" s="169"/>
    </row>
    <row r="279" spans="2:3">
      <c r="B279" s="169"/>
      <c r="C279" s="169"/>
    </row>
    <row r="280" spans="2:3">
      <c r="B280" s="169"/>
      <c r="C280" s="169"/>
    </row>
    <row r="281" spans="2:3">
      <c r="B281" s="169"/>
      <c r="C281" s="169"/>
    </row>
    <row r="282" spans="2:3">
      <c r="B282" s="169"/>
      <c r="C282" s="169"/>
    </row>
    <row r="283" spans="2:3">
      <c r="B283" s="169"/>
      <c r="C283" s="169"/>
    </row>
    <row r="284" spans="2:3">
      <c r="B284" s="169"/>
      <c r="C284" s="169"/>
    </row>
    <row r="285" spans="2:3">
      <c r="B285" s="169"/>
      <c r="C285" s="169"/>
    </row>
    <row r="286" spans="2:3">
      <c r="B286" s="169"/>
      <c r="C286" s="169"/>
    </row>
    <row r="287" spans="2:3">
      <c r="B287" s="169"/>
      <c r="C287" s="169"/>
    </row>
    <row r="288" spans="2:3">
      <c r="B288" s="169"/>
      <c r="C288" s="169"/>
    </row>
    <row r="289" spans="2:3">
      <c r="B289" s="169"/>
      <c r="C289" s="169"/>
    </row>
    <row r="290" spans="2:3">
      <c r="B290" s="169"/>
      <c r="C290" s="169"/>
    </row>
    <row r="291" spans="2:3">
      <c r="B291" s="169"/>
      <c r="C291" s="169"/>
    </row>
    <row r="292" spans="2:3">
      <c r="B292" s="169"/>
      <c r="C292" s="169"/>
    </row>
    <row r="293" spans="2:3">
      <c r="B293" s="169"/>
      <c r="C293" s="169"/>
    </row>
    <row r="294" spans="2:3">
      <c r="B294" s="169"/>
      <c r="C294" s="169"/>
    </row>
    <row r="295" spans="2:3">
      <c r="B295" s="169"/>
      <c r="C295" s="169"/>
    </row>
    <row r="296" spans="2:3">
      <c r="B296" s="169"/>
      <c r="C296" s="169"/>
    </row>
    <row r="297" spans="2:3">
      <c r="B297" s="169"/>
      <c r="C297" s="169"/>
    </row>
    <row r="298" spans="2:3">
      <c r="B298" s="169"/>
      <c r="C298" s="169"/>
    </row>
    <row r="299" spans="2:3">
      <c r="B299" s="169"/>
      <c r="C299" s="169"/>
    </row>
    <row r="300" spans="2:3">
      <c r="B300" s="169"/>
      <c r="C300" s="169"/>
    </row>
    <row r="301" spans="2:3">
      <c r="B301" s="169"/>
      <c r="C301" s="169"/>
    </row>
    <row r="302" spans="2:3">
      <c r="B302" s="169"/>
      <c r="C302" s="169"/>
    </row>
    <row r="303" spans="2:3">
      <c r="B303" s="169"/>
      <c r="C303" s="169"/>
    </row>
    <row r="304" spans="2:3">
      <c r="B304" s="169"/>
      <c r="C304" s="169"/>
    </row>
    <row r="305" spans="2:3">
      <c r="B305" s="169"/>
      <c r="C305" s="169"/>
    </row>
    <row r="306" spans="2:3">
      <c r="B306" s="169"/>
      <c r="C306" s="169"/>
    </row>
    <row r="307" spans="2:3">
      <c r="B307" s="169"/>
      <c r="C307" s="169"/>
    </row>
    <row r="308" spans="2:3">
      <c r="B308" s="169"/>
      <c r="C308" s="169"/>
    </row>
    <row r="309" spans="2:3">
      <c r="B309" s="169"/>
      <c r="C309" s="169"/>
    </row>
    <row r="310" spans="2:3">
      <c r="B310" s="169"/>
      <c r="C310" s="169"/>
    </row>
    <row r="311" spans="2:3">
      <c r="B311" s="169"/>
      <c r="C311" s="169"/>
    </row>
    <row r="312" spans="2:3">
      <c r="B312" s="169"/>
      <c r="C312" s="169"/>
    </row>
    <row r="313" spans="2:3">
      <c r="B313" s="169"/>
      <c r="C313" s="169"/>
    </row>
    <row r="314" spans="2:3">
      <c r="B314" s="169"/>
      <c r="C314" s="169"/>
    </row>
    <row r="315" spans="2:3">
      <c r="B315" s="169"/>
      <c r="C315" s="169"/>
    </row>
    <row r="316" spans="2:3">
      <c r="B316" s="169"/>
      <c r="C316" s="169"/>
    </row>
    <row r="317" spans="2:3">
      <c r="B317" s="169"/>
      <c r="C317" s="169"/>
    </row>
    <row r="318" spans="2:3">
      <c r="B318" s="169"/>
      <c r="C318" s="169"/>
    </row>
    <row r="319" spans="2:3">
      <c r="B319" s="169"/>
      <c r="C319" s="169"/>
    </row>
    <row r="320" spans="2:3">
      <c r="B320" s="169"/>
      <c r="C320" s="169"/>
    </row>
    <row r="321" spans="2:3">
      <c r="B321" s="169"/>
      <c r="C321" s="169"/>
    </row>
    <row r="322" spans="2:3">
      <c r="B322" s="169"/>
      <c r="C322" s="169"/>
    </row>
    <row r="323" spans="2:3">
      <c r="B323" s="169"/>
      <c r="C323" s="169"/>
    </row>
    <row r="324" spans="2:3">
      <c r="B324" s="169"/>
      <c r="C324" s="169"/>
    </row>
    <row r="325" spans="2:3">
      <c r="B325" s="169"/>
      <c r="C325" s="169"/>
    </row>
    <row r="326" spans="2:3">
      <c r="B326" s="169"/>
      <c r="C326" s="169"/>
    </row>
    <row r="327" spans="2:3">
      <c r="B327" s="169"/>
      <c r="C327" s="169"/>
    </row>
    <row r="328" spans="2:3">
      <c r="B328" s="169"/>
      <c r="C328" s="169"/>
    </row>
    <row r="329" spans="2:3">
      <c r="B329" s="169"/>
      <c r="C329" s="169"/>
    </row>
    <row r="330" spans="2:3">
      <c r="B330" s="169"/>
      <c r="C330" s="169"/>
    </row>
    <row r="331" spans="2:3">
      <c r="B331" s="169"/>
      <c r="C331" s="169"/>
    </row>
    <row r="332" spans="2:3">
      <c r="B332" s="169"/>
      <c r="C332" s="169"/>
    </row>
    <row r="333" spans="2:3">
      <c r="B333" s="169"/>
      <c r="C333" s="169"/>
    </row>
    <row r="334" spans="2:3">
      <c r="B334" s="169"/>
      <c r="C334" s="169"/>
    </row>
    <row r="335" spans="2:3">
      <c r="B335" s="169"/>
      <c r="C335" s="169"/>
    </row>
    <row r="336" spans="2:3">
      <c r="B336" s="169"/>
      <c r="C336" s="169"/>
    </row>
    <row r="337" spans="2:3">
      <c r="B337" s="169"/>
      <c r="C337" s="169"/>
    </row>
    <row r="338" spans="2:3">
      <c r="B338" s="169"/>
      <c r="C338" s="169"/>
    </row>
    <row r="339" spans="2:3">
      <c r="B339" s="169"/>
      <c r="C339" s="169"/>
    </row>
    <row r="340" spans="2:3">
      <c r="B340" s="169"/>
      <c r="C340" s="169"/>
    </row>
    <row r="341" spans="2:3">
      <c r="B341" s="169"/>
      <c r="C341" s="169"/>
    </row>
    <row r="342" spans="2:3">
      <c r="B342" s="169"/>
      <c r="C342" s="169"/>
    </row>
    <row r="343" spans="2:3">
      <c r="B343" s="169"/>
      <c r="C343" s="169"/>
    </row>
    <row r="344" spans="2:3">
      <c r="B344" s="169"/>
      <c r="C344" s="169"/>
    </row>
    <row r="345" spans="2:3">
      <c r="B345" s="169"/>
      <c r="C345" s="169"/>
    </row>
    <row r="346" spans="2:3">
      <c r="B346" s="169"/>
      <c r="C346" s="169"/>
    </row>
    <row r="347" spans="2:3">
      <c r="B347" s="169"/>
      <c r="C347" s="169"/>
    </row>
    <row r="348" spans="2:3">
      <c r="B348" s="169"/>
      <c r="C348" s="169"/>
    </row>
    <row r="349" spans="2:3">
      <c r="B349" s="169"/>
      <c r="C349" s="169"/>
    </row>
    <row r="350" spans="2:3">
      <c r="B350" s="169"/>
      <c r="C350" s="169"/>
    </row>
    <row r="351" spans="2:3">
      <c r="B351" s="169"/>
      <c r="C351" s="169"/>
    </row>
    <row r="352" spans="2:3">
      <c r="B352" s="169"/>
      <c r="C352" s="169"/>
    </row>
    <row r="353" spans="2:3">
      <c r="B353" s="169"/>
      <c r="C353" s="169"/>
    </row>
    <row r="354" spans="2:3">
      <c r="B354" s="169"/>
      <c r="C354" s="169"/>
    </row>
    <row r="355" spans="2:3">
      <c r="B355" s="169"/>
      <c r="C355" s="169"/>
    </row>
    <row r="356" spans="2:3">
      <c r="B356" s="169"/>
      <c r="C356" s="169"/>
    </row>
    <row r="357" spans="2:3">
      <c r="B357" s="169"/>
      <c r="C357" s="169"/>
    </row>
    <row r="358" spans="2:3">
      <c r="B358" s="169"/>
      <c r="C358" s="169"/>
    </row>
    <row r="359" spans="2:3">
      <c r="B359" s="169"/>
      <c r="C359" s="169"/>
    </row>
    <row r="360" spans="2:3">
      <c r="B360" s="169"/>
      <c r="C360" s="169"/>
    </row>
    <row r="361" spans="2:3">
      <c r="B361" s="169"/>
      <c r="C361" s="169"/>
    </row>
    <row r="362" spans="2:3">
      <c r="B362" s="169"/>
      <c r="C362" s="169"/>
    </row>
    <row r="363" spans="2:3">
      <c r="B363" s="169"/>
      <c r="C363" s="169"/>
    </row>
    <row r="364" spans="2:3">
      <c r="B364" s="169"/>
      <c r="C364" s="169"/>
    </row>
    <row r="365" spans="2:3">
      <c r="B365" s="169"/>
      <c r="C365" s="169"/>
    </row>
    <row r="366" spans="2:3">
      <c r="B366" s="169"/>
      <c r="C366" s="169"/>
    </row>
    <row r="367" spans="2:3">
      <c r="B367" s="169"/>
      <c r="C367" s="169"/>
    </row>
    <row r="368" spans="2:3">
      <c r="B368" s="169"/>
      <c r="C368" s="169"/>
    </row>
    <row r="369" spans="2:3">
      <c r="B369" s="169"/>
      <c r="C369" s="169"/>
    </row>
    <row r="370" spans="2:3">
      <c r="B370" s="169"/>
      <c r="C370" s="169"/>
    </row>
    <row r="371" spans="2:3">
      <c r="B371" s="169"/>
      <c r="C371" s="169"/>
    </row>
    <row r="372" spans="2:3">
      <c r="B372" s="169"/>
      <c r="C372" s="169"/>
    </row>
    <row r="373" spans="2:3">
      <c r="B373" s="169"/>
      <c r="C373" s="169"/>
    </row>
    <row r="374" spans="2:3">
      <c r="B374" s="169"/>
      <c r="C374" s="169"/>
    </row>
    <row r="375" spans="2:3">
      <c r="B375" s="169"/>
      <c r="C375" s="169"/>
    </row>
    <row r="376" spans="2:3">
      <c r="B376" s="169"/>
      <c r="C376" s="169"/>
    </row>
    <row r="377" spans="2:3">
      <c r="B377" s="169"/>
      <c r="C377" s="169"/>
    </row>
    <row r="378" spans="2:3">
      <c r="B378" s="169"/>
      <c r="C378" s="169"/>
    </row>
    <row r="379" spans="2:3">
      <c r="B379" s="169"/>
      <c r="C379" s="169"/>
    </row>
    <row r="380" spans="2:3">
      <c r="B380" s="169"/>
      <c r="C380" s="169"/>
    </row>
    <row r="381" spans="2:3">
      <c r="B381" s="169"/>
      <c r="C381" s="169"/>
    </row>
    <row r="382" spans="2:3">
      <c r="B382" s="169"/>
      <c r="C382" s="169"/>
    </row>
    <row r="383" spans="2:3">
      <c r="B383" s="169"/>
      <c r="C383" s="169"/>
    </row>
    <row r="384" spans="2:3">
      <c r="B384" s="169"/>
      <c r="C384" s="169"/>
    </row>
    <row r="385" spans="2:3">
      <c r="B385" s="169"/>
      <c r="C385" s="169"/>
    </row>
    <row r="386" spans="2:3">
      <c r="B386" s="169"/>
      <c r="C386" s="169"/>
    </row>
    <row r="387" spans="2:3">
      <c r="B387" s="169"/>
      <c r="C387" s="169"/>
    </row>
    <row r="388" spans="2:3">
      <c r="B388" s="169"/>
      <c r="C388" s="169"/>
    </row>
    <row r="389" spans="2:3">
      <c r="B389" s="169"/>
      <c r="C389" s="169"/>
    </row>
    <row r="390" spans="2:3">
      <c r="B390" s="169"/>
      <c r="C390" s="169"/>
    </row>
    <row r="391" spans="2:3">
      <c r="B391" s="169"/>
      <c r="C391" s="169"/>
    </row>
    <row r="392" spans="2:3">
      <c r="B392" s="169"/>
      <c r="C392" s="169"/>
    </row>
    <row r="393" spans="2:3">
      <c r="B393" s="169"/>
      <c r="C393" s="169"/>
    </row>
    <row r="394" spans="2:3">
      <c r="B394" s="169"/>
      <c r="C394" s="169"/>
    </row>
    <row r="395" spans="2:3">
      <c r="B395" s="169"/>
      <c r="C395" s="169"/>
    </row>
    <row r="396" spans="2:3">
      <c r="B396" s="169"/>
      <c r="C396" s="169"/>
    </row>
    <row r="397" spans="2:3">
      <c r="B397" s="169"/>
      <c r="C397" s="169"/>
    </row>
    <row r="398" spans="2:3">
      <c r="B398" s="169"/>
      <c r="C398" s="169"/>
    </row>
    <row r="399" spans="2:3">
      <c r="B399" s="169"/>
      <c r="C399" s="169"/>
    </row>
    <row r="400" spans="2:3">
      <c r="B400" s="169"/>
      <c r="C400" s="169"/>
    </row>
    <row r="401" spans="2:3">
      <c r="B401" s="169"/>
      <c r="C401" s="169"/>
    </row>
    <row r="402" spans="2:3">
      <c r="B402" s="169"/>
      <c r="C402" s="169"/>
    </row>
    <row r="403" spans="2:3">
      <c r="B403" s="169"/>
      <c r="C403" s="169"/>
    </row>
    <row r="404" spans="2:3">
      <c r="B404" s="169"/>
      <c r="C404" s="169"/>
    </row>
    <row r="405" spans="2:3">
      <c r="B405" s="169"/>
      <c r="C405" s="169"/>
    </row>
    <row r="406" spans="2:3">
      <c r="B406" s="169"/>
      <c r="C406" s="169"/>
    </row>
    <row r="407" spans="2:3">
      <c r="B407" s="169"/>
      <c r="C407" s="169"/>
    </row>
    <row r="408" spans="2:3">
      <c r="B408" s="169"/>
      <c r="C408" s="169"/>
    </row>
    <row r="409" spans="2:3">
      <c r="B409" s="169"/>
      <c r="C409" s="169"/>
    </row>
    <row r="410" spans="2:3">
      <c r="B410" s="169"/>
      <c r="C410" s="169"/>
    </row>
    <row r="411" spans="2:3">
      <c r="B411" s="169"/>
      <c r="C411" s="169"/>
    </row>
    <row r="412" spans="2:3">
      <c r="B412" s="169"/>
      <c r="C412" s="169"/>
    </row>
    <row r="413" spans="2:3">
      <c r="B413" s="169"/>
      <c r="C413" s="169"/>
    </row>
    <row r="414" spans="2:3">
      <c r="B414" s="169"/>
      <c r="C414" s="169"/>
    </row>
    <row r="415" spans="2:3">
      <c r="B415" s="169"/>
      <c r="C415" s="169"/>
    </row>
    <row r="416" spans="2:3">
      <c r="B416" s="169"/>
      <c r="C416" s="169"/>
    </row>
    <row r="417" spans="2:3">
      <c r="B417" s="169"/>
      <c r="C417" s="169"/>
    </row>
    <row r="418" spans="2:3">
      <c r="B418" s="169"/>
      <c r="C418" s="169"/>
    </row>
    <row r="419" spans="2:3">
      <c r="B419" s="169"/>
      <c r="C419" s="169"/>
    </row>
    <row r="420" spans="2:3">
      <c r="B420" s="169"/>
      <c r="C420" s="169"/>
    </row>
    <row r="421" spans="2:3">
      <c r="B421" s="169"/>
      <c r="C421" s="169"/>
    </row>
    <row r="422" spans="2:3">
      <c r="B422" s="169"/>
      <c r="C422" s="169"/>
    </row>
    <row r="423" spans="2:3">
      <c r="B423" s="169"/>
      <c r="C423" s="169"/>
    </row>
    <row r="424" spans="2:3">
      <c r="B424" s="169"/>
      <c r="C424" s="169"/>
    </row>
    <row r="425" spans="2:3">
      <c r="B425" s="169"/>
      <c r="C425" s="169"/>
    </row>
    <row r="426" spans="2:3">
      <c r="B426" s="169"/>
      <c r="C426" s="169"/>
    </row>
    <row r="427" spans="2:3">
      <c r="B427" s="169"/>
      <c r="C427" s="169"/>
    </row>
    <row r="428" spans="2:3">
      <c r="B428" s="169"/>
      <c r="C428" s="169"/>
    </row>
    <row r="429" spans="2:3">
      <c r="B429" s="169"/>
      <c r="C429" s="169"/>
    </row>
    <row r="430" spans="2:3">
      <c r="B430" s="169"/>
      <c r="C430" s="169"/>
    </row>
    <row r="431" spans="2:3">
      <c r="B431" s="169"/>
      <c r="C431" s="169"/>
    </row>
    <row r="432" spans="2:3">
      <c r="B432" s="169"/>
      <c r="C432" s="169"/>
    </row>
    <row r="433" spans="2:3">
      <c r="B433" s="169"/>
      <c r="C433" s="169"/>
    </row>
    <row r="434" spans="2:3">
      <c r="B434" s="169"/>
      <c r="C434" s="169"/>
    </row>
    <row r="435" spans="2:3">
      <c r="B435" s="169"/>
      <c r="C435" s="169"/>
    </row>
    <row r="436" spans="2:3">
      <c r="B436" s="169"/>
      <c r="C436" s="169"/>
    </row>
    <row r="437" spans="2:3">
      <c r="B437" s="169"/>
      <c r="C437" s="169"/>
    </row>
    <row r="438" spans="2:3">
      <c r="B438" s="169"/>
      <c r="C438" s="169"/>
    </row>
    <row r="439" spans="2:3">
      <c r="B439" s="169"/>
      <c r="C439" s="169"/>
    </row>
    <row r="440" spans="2:3">
      <c r="B440" s="169"/>
      <c r="C440" s="169"/>
    </row>
    <row r="441" spans="2:3">
      <c r="B441" s="169"/>
      <c r="C441" s="169"/>
    </row>
    <row r="442" spans="2:3">
      <c r="B442" s="169"/>
      <c r="C442" s="169"/>
    </row>
    <row r="443" spans="2:3">
      <c r="B443" s="169"/>
      <c r="C443" s="169"/>
    </row>
    <row r="444" spans="2:3">
      <c r="B444" s="169"/>
      <c r="C444" s="169"/>
    </row>
    <row r="445" spans="2:3">
      <c r="B445" s="169"/>
      <c r="C445" s="169"/>
    </row>
    <row r="446" spans="2:3">
      <c r="B446" s="169"/>
      <c r="C446" s="169"/>
    </row>
    <row r="447" spans="2:3">
      <c r="B447" s="169"/>
      <c r="C447" s="169"/>
    </row>
    <row r="448" spans="2:3">
      <c r="B448" s="169"/>
      <c r="C448" s="169"/>
    </row>
    <row r="449" spans="2:3">
      <c r="B449" s="169"/>
      <c r="C449" s="169"/>
    </row>
    <row r="450" spans="2:3">
      <c r="B450" s="169"/>
      <c r="C450" s="169"/>
    </row>
    <row r="451" spans="2:3">
      <c r="B451" s="169"/>
      <c r="C451" s="169"/>
    </row>
    <row r="452" spans="2:3">
      <c r="B452" s="169"/>
      <c r="C452" s="169"/>
    </row>
    <row r="453" spans="2:3">
      <c r="B453" s="169"/>
      <c r="C453" s="169"/>
    </row>
    <row r="454" spans="2:3">
      <c r="B454" s="169"/>
      <c r="C454" s="169"/>
    </row>
    <row r="455" spans="2:3">
      <c r="B455" s="169"/>
      <c r="C455" s="169"/>
    </row>
    <row r="456" spans="2:3">
      <c r="B456" s="169"/>
      <c r="C456" s="169"/>
    </row>
    <row r="457" spans="2:3">
      <c r="B457" s="169"/>
      <c r="C457" s="169"/>
    </row>
    <row r="458" spans="2:3">
      <c r="B458" s="169"/>
      <c r="C458" s="169"/>
    </row>
    <row r="459" spans="2:3">
      <c r="B459" s="169"/>
      <c r="C459" s="169"/>
    </row>
    <row r="460" spans="2:3">
      <c r="B460" s="169"/>
      <c r="C460" s="169"/>
    </row>
    <row r="461" spans="2:3">
      <c r="B461" s="169"/>
      <c r="C461" s="169"/>
    </row>
    <row r="462" spans="2:3">
      <c r="B462" s="169"/>
      <c r="C462" s="169"/>
    </row>
    <row r="463" spans="2:3">
      <c r="B463" s="169"/>
      <c r="C463" s="169"/>
    </row>
    <row r="464" spans="2:3">
      <c r="B464" s="169"/>
      <c r="C464" s="169"/>
    </row>
    <row r="465" spans="2:3">
      <c r="B465" s="169"/>
      <c r="C465" s="169"/>
    </row>
    <row r="466" spans="2:3">
      <c r="B466" s="169"/>
      <c r="C466" s="169"/>
    </row>
    <row r="467" spans="2:3">
      <c r="B467" s="169"/>
      <c r="C467" s="169"/>
    </row>
    <row r="468" spans="2:3">
      <c r="B468" s="169"/>
      <c r="C468" s="169"/>
    </row>
    <row r="469" spans="2:3">
      <c r="B469" s="169"/>
      <c r="C469" s="169"/>
    </row>
    <row r="470" spans="2:3">
      <c r="B470" s="169"/>
      <c r="C470" s="169"/>
    </row>
    <row r="471" spans="2:3">
      <c r="B471" s="169"/>
      <c r="C471" s="169"/>
    </row>
    <row r="472" spans="2:3">
      <c r="B472" s="169"/>
      <c r="C472" s="169"/>
    </row>
    <row r="473" spans="2:3">
      <c r="B473" s="169"/>
      <c r="C473" s="169"/>
    </row>
    <row r="474" spans="2:3">
      <c r="B474" s="169"/>
      <c r="C474" s="169"/>
    </row>
    <row r="475" spans="2:3">
      <c r="B475" s="169"/>
      <c r="C475" s="169"/>
    </row>
    <row r="476" spans="2:3">
      <c r="B476" s="169"/>
      <c r="C476" s="169"/>
    </row>
    <row r="477" spans="2:3">
      <c r="B477" s="169"/>
      <c r="C477" s="169"/>
    </row>
    <row r="478" spans="2:3">
      <c r="B478" s="169"/>
      <c r="C478" s="169"/>
    </row>
    <row r="479" spans="2:3">
      <c r="B479" s="169"/>
      <c r="C479" s="169"/>
    </row>
    <row r="480" spans="2:3">
      <c r="B480" s="169"/>
      <c r="C480" s="169"/>
    </row>
    <row r="481" spans="2:3">
      <c r="B481" s="169"/>
      <c r="C481" s="169"/>
    </row>
    <row r="482" spans="2:3">
      <c r="B482" s="169"/>
      <c r="C482" s="169"/>
    </row>
    <row r="483" spans="2:3">
      <c r="B483" s="169"/>
      <c r="C483" s="169"/>
    </row>
    <row r="484" spans="2:3">
      <c r="B484" s="169"/>
      <c r="C484" s="169"/>
    </row>
    <row r="485" spans="2:3">
      <c r="B485" s="169"/>
      <c r="C485" s="169"/>
    </row>
    <row r="486" spans="2:3">
      <c r="B486" s="169"/>
      <c r="C486" s="169"/>
    </row>
    <row r="487" spans="2:3">
      <c r="B487" s="169"/>
      <c r="C487" s="169"/>
    </row>
    <row r="488" spans="2:3">
      <c r="B488" s="169"/>
      <c r="C488" s="169"/>
    </row>
    <row r="489" spans="2:3">
      <c r="B489" s="169"/>
      <c r="C489" s="169"/>
    </row>
    <row r="490" spans="2:3">
      <c r="B490" s="169"/>
      <c r="C490" s="169"/>
    </row>
    <row r="491" spans="2:3">
      <c r="B491" s="169"/>
      <c r="C491" s="169"/>
    </row>
    <row r="492" spans="2:3">
      <c r="B492" s="169"/>
      <c r="C492" s="169"/>
    </row>
    <row r="493" spans="2:3">
      <c r="B493" s="169"/>
      <c r="C493" s="169"/>
    </row>
    <row r="494" spans="2:3">
      <c r="B494" s="169"/>
      <c r="C494" s="169"/>
    </row>
    <row r="495" spans="2:3">
      <c r="B495" s="169"/>
      <c r="C495" s="169"/>
    </row>
    <row r="496" spans="2:3">
      <c r="B496" s="169"/>
      <c r="C496" s="169"/>
    </row>
    <row r="497" spans="2:3">
      <c r="B497" s="169"/>
      <c r="C497" s="169"/>
    </row>
    <row r="498" spans="2:3">
      <c r="B498" s="169"/>
      <c r="C498" s="169"/>
    </row>
    <row r="499" spans="2:3">
      <c r="B499" s="169"/>
      <c r="C499" s="169"/>
    </row>
    <row r="500" spans="2:3">
      <c r="B500" s="169"/>
      <c r="C500" s="169"/>
    </row>
    <row r="501" spans="2:3">
      <c r="B501" s="169"/>
      <c r="C501" s="169"/>
    </row>
    <row r="502" spans="2:3">
      <c r="B502" s="169"/>
      <c r="C502" s="169"/>
    </row>
    <row r="503" spans="2:3">
      <c r="B503" s="169"/>
      <c r="C503" s="169"/>
    </row>
    <row r="504" spans="2:3">
      <c r="B504" s="169"/>
      <c r="C504" s="169"/>
    </row>
    <row r="505" spans="2:3">
      <c r="B505" s="169"/>
      <c r="C505" s="169"/>
    </row>
    <row r="506" spans="2:3">
      <c r="B506" s="169"/>
      <c r="C506" s="169"/>
    </row>
    <row r="507" spans="2:3">
      <c r="B507" s="169"/>
      <c r="C507" s="169"/>
    </row>
    <row r="508" spans="2:3">
      <c r="B508" s="169"/>
      <c r="C508" s="169"/>
    </row>
    <row r="509" spans="2:3">
      <c r="B509" s="169"/>
      <c r="C509" s="169"/>
    </row>
    <row r="510" spans="2:3">
      <c r="B510" s="169"/>
      <c r="C510" s="169"/>
    </row>
    <row r="511" spans="2:3">
      <c r="B511" s="169"/>
      <c r="C511" s="169"/>
    </row>
    <row r="512" spans="2:3">
      <c r="B512" s="169"/>
      <c r="C512" s="169"/>
    </row>
    <row r="513" spans="2:3">
      <c r="B513" s="169"/>
      <c r="C513" s="169"/>
    </row>
    <row r="514" spans="2:3">
      <c r="B514" s="169"/>
      <c r="C514" s="169"/>
    </row>
    <row r="515" spans="2:3">
      <c r="B515" s="169"/>
      <c r="C515" s="169"/>
    </row>
    <row r="516" spans="2:3">
      <c r="B516" s="169"/>
      <c r="C516" s="169"/>
    </row>
    <row r="517" spans="2:3">
      <c r="B517" s="169"/>
      <c r="C517" s="169"/>
    </row>
    <row r="518" spans="2:3">
      <c r="B518" s="169"/>
      <c r="C518" s="169"/>
    </row>
    <row r="519" spans="2:3">
      <c r="B519" s="169"/>
      <c r="C519" s="169"/>
    </row>
    <row r="520" spans="2:3">
      <c r="B520" s="169"/>
      <c r="C520" s="169"/>
    </row>
    <row r="521" spans="2:3">
      <c r="B521" s="169"/>
      <c r="C521" s="169"/>
    </row>
    <row r="522" spans="2:3">
      <c r="B522" s="169"/>
      <c r="C522" s="169"/>
    </row>
    <row r="523" spans="2:3">
      <c r="B523" s="169"/>
      <c r="C523" s="169"/>
    </row>
    <row r="524" spans="2:3">
      <c r="B524" s="169"/>
      <c r="C524" s="169"/>
    </row>
    <row r="525" spans="2:3">
      <c r="B525" s="169"/>
      <c r="C525" s="169"/>
    </row>
    <row r="526" spans="2:3">
      <c r="B526" s="169"/>
      <c r="C526" s="169"/>
    </row>
    <row r="527" spans="2:3">
      <c r="B527" s="169"/>
      <c r="C527" s="169"/>
    </row>
    <row r="528" spans="2:3">
      <c r="B528" s="169"/>
      <c r="C528" s="169"/>
    </row>
    <row r="529" spans="2:3">
      <c r="B529" s="169"/>
      <c r="C529" s="169"/>
    </row>
    <row r="530" spans="2:3">
      <c r="B530" s="169"/>
      <c r="C530" s="169"/>
    </row>
    <row r="531" spans="2:3">
      <c r="B531" s="169"/>
      <c r="C531" s="169"/>
    </row>
    <row r="532" spans="2:3">
      <c r="B532" s="169"/>
      <c r="C532" s="169"/>
    </row>
    <row r="533" spans="2:3">
      <c r="B533" s="169"/>
      <c r="C533" s="169"/>
    </row>
    <row r="534" spans="2:3">
      <c r="B534" s="169"/>
      <c r="C534" s="169"/>
    </row>
    <row r="535" spans="2:3">
      <c r="B535" s="169"/>
      <c r="C535" s="169"/>
    </row>
    <row r="536" spans="2:3">
      <c r="B536" s="169"/>
      <c r="C536" s="169"/>
    </row>
    <row r="537" spans="2:3">
      <c r="B537" s="169"/>
      <c r="C537" s="169"/>
    </row>
    <row r="538" spans="2:3">
      <c r="B538" s="169"/>
      <c r="C538" s="169"/>
    </row>
    <row r="539" spans="2:3">
      <c r="B539" s="169"/>
      <c r="C539" s="169"/>
    </row>
    <row r="540" spans="2:3">
      <c r="B540" s="169"/>
      <c r="C540" s="169"/>
    </row>
    <row r="541" spans="2:3">
      <c r="B541" s="169"/>
      <c r="C541" s="169"/>
    </row>
    <row r="542" spans="2:3">
      <c r="B542" s="169"/>
      <c r="C542" s="169"/>
    </row>
    <row r="543" spans="2:3">
      <c r="B543" s="169"/>
      <c r="C543" s="169"/>
    </row>
    <row r="544" spans="2:3">
      <c r="B544" s="169"/>
      <c r="C544" s="169"/>
    </row>
    <row r="545" spans="2:3">
      <c r="B545" s="169"/>
      <c r="C545" s="169"/>
    </row>
    <row r="546" spans="2:3">
      <c r="B546" s="169"/>
      <c r="C546" s="169"/>
    </row>
    <row r="547" spans="2:3">
      <c r="B547" s="169"/>
      <c r="C547" s="169"/>
    </row>
    <row r="548" spans="2:3">
      <c r="B548" s="169"/>
      <c r="C548" s="169"/>
    </row>
    <row r="549" spans="2:3">
      <c r="B549" s="169"/>
      <c r="C549" s="169"/>
    </row>
    <row r="550" spans="2:3">
      <c r="B550" s="169"/>
      <c r="C550" s="169"/>
    </row>
    <row r="551" spans="2:3">
      <c r="B551" s="169"/>
      <c r="C551" s="169"/>
    </row>
    <row r="552" spans="2:3">
      <c r="B552" s="169"/>
      <c r="C552" s="169"/>
    </row>
    <row r="553" spans="2:3">
      <c r="B553" s="169"/>
      <c r="C553" s="169"/>
    </row>
    <row r="554" spans="2:3">
      <c r="B554" s="169"/>
      <c r="C554" s="169"/>
    </row>
    <row r="555" spans="2:3">
      <c r="B555" s="169"/>
      <c r="C555" s="169"/>
    </row>
    <row r="556" spans="2:3">
      <c r="B556" s="169"/>
      <c r="C556" s="169"/>
    </row>
    <row r="557" spans="2:3">
      <c r="B557" s="169"/>
      <c r="C557" s="169"/>
    </row>
    <row r="558" spans="2:3">
      <c r="B558" s="169"/>
      <c r="C558" s="169"/>
    </row>
    <row r="559" spans="2:3">
      <c r="B559" s="169"/>
      <c r="C559" s="169"/>
    </row>
    <row r="560" spans="2:3">
      <c r="B560" s="169"/>
      <c r="C560" s="169"/>
    </row>
    <row r="561" spans="2:3">
      <c r="B561" s="169"/>
      <c r="C561" s="169"/>
    </row>
    <row r="562" spans="2:3">
      <c r="B562" s="169"/>
      <c r="C562" s="169"/>
    </row>
    <row r="563" spans="2:3">
      <c r="B563" s="169"/>
      <c r="C563" s="169"/>
    </row>
    <row r="564" spans="2:3">
      <c r="B564" s="169"/>
      <c r="C564" s="169"/>
    </row>
    <row r="565" spans="2:3">
      <c r="B565" s="169"/>
      <c r="C565" s="169"/>
    </row>
    <row r="566" spans="2:3">
      <c r="B566" s="169"/>
      <c r="C566" s="169"/>
    </row>
    <row r="567" spans="2:3">
      <c r="B567" s="169"/>
      <c r="C567" s="169"/>
    </row>
    <row r="568" spans="2:3">
      <c r="B568" s="169"/>
      <c r="C568" s="169"/>
    </row>
    <row r="569" spans="2:3">
      <c r="B569" s="169"/>
      <c r="C569" s="169"/>
    </row>
    <row r="570" spans="2:3">
      <c r="B570" s="169"/>
      <c r="C570" s="169"/>
    </row>
    <row r="571" spans="2:3">
      <c r="B571" s="169"/>
      <c r="C571" s="169"/>
    </row>
    <row r="572" spans="2:3">
      <c r="B572" s="169"/>
      <c r="C572" s="169"/>
    </row>
    <row r="573" spans="2:3">
      <c r="B573" s="169"/>
      <c r="C573" s="169"/>
    </row>
    <row r="574" spans="2:3">
      <c r="B574" s="169"/>
      <c r="C574" s="169"/>
    </row>
    <row r="575" spans="2:3">
      <c r="B575" s="169"/>
      <c r="C575" s="169"/>
    </row>
    <row r="576" spans="2:3">
      <c r="B576" s="169"/>
      <c r="C576" s="169"/>
    </row>
    <row r="577" spans="2:3">
      <c r="B577" s="169"/>
      <c r="C577" s="169"/>
    </row>
    <row r="578" spans="2:3">
      <c r="B578" s="169"/>
      <c r="C578" s="169"/>
    </row>
    <row r="579" spans="2:3">
      <c r="B579" s="169"/>
      <c r="C579" s="169"/>
    </row>
    <row r="580" spans="2:3">
      <c r="B580" s="169"/>
      <c r="C580" s="169"/>
    </row>
    <row r="581" spans="2:3">
      <c r="B581" s="169"/>
      <c r="C581" s="169"/>
    </row>
    <row r="582" spans="2:3">
      <c r="B582" s="169"/>
      <c r="C582" s="169"/>
    </row>
    <row r="583" spans="2:3">
      <c r="B583" s="169"/>
      <c r="C583" s="169"/>
    </row>
    <row r="584" spans="2:3">
      <c r="B584" s="169"/>
      <c r="C584" s="169"/>
    </row>
    <row r="585" spans="2:3">
      <c r="B585" s="169"/>
      <c r="C585" s="169"/>
    </row>
    <row r="586" spans="2:3">
      <c r="B586" s="169"/>
      <c r="C586" s="169"/>
    </row>
    <row r="587" spans="2:3">
      <c r="B587" s="169"/>
      <c r="C587" s="169"/>
    </row>
    <row r="588" spans="2:3">
      <c r="B588" s="169"/>
      <c r="C588" s="169"/>
    </row>
    <row r="589" spans="2:3">
      <c r="B589" s="169"/>
      <c r="C589" s="169"/>
    </row>
    <row r="590" spans="2:3">
      <c r="B590" s="169"/>
      <c r="C590" s="169"/>
    </row>
    <row r="591" spans="2:3">
      <c r="B591" s="169"/>
      <c r="C591" s="169"/>
    </row>
    <row r="592" spans="2:3">
      <c r="B592" s="169"/>
      <c r="C592" s="169"/>
    </row>
    <row r="593" spans="2:3">
      <c r="B593" s="169"/>
      <c r="C593" s="169"/>
    </row>
    <row r="594" spans="2:3">
      <c r="B594" s="169"/>
      <c r="C594" s="169"/>
    </row>
    <row r="595" spans="2:3">
      <c r="B595" s="169"/>
      <c r="C595" s="169"/>
    </row>
    <row r="596" spans="2:3">
      <c r="B596" s="169"/>
      <c r="C596" s="169"/>
    </row>
    <row r="597" spans="2:3">
      <c r="B597" s="169"/>
      <c r="C597" s="169"/>
    </row>
    <row r="598" spans="2:3">
      <c r="B598" s="169"/>
      <c r="C598" s="169"/>
    </row>
    <row r="599" spans="2:3">
      <c r="B599" s="169"/>
      <c r="C599" s="169"/>
    </row>
    <row r="600" spans="2:3">
      <c r="B600" s="169"/>
      <c r="C600" s="169"/>
    </row>
    <row r="601" spans="2:3">
      <c r="B601" s="169"/>
      <c r="C601" s="169"/>
    </row>
    <row r="602" spans="2:3">
      <c r="B602" s="169"/>
      <c r="C602" s="169"/>
    </row>
    <row r="603" spans="2:3">
      <c r="B603" s="169"/>
      <c r="C603" s="169"/>
    </row>
    <row r="604" spans="2:3">
      <c r="B604" s="169"/>
      <c r="C604" s="169"/>
    </row>
    <row r="605" spans="2:3">
      <c r="B605" s="169"/>
      <c r="C605" s="169"/>
    </row>
    <row r="606" spans="2:3">
      <c r="B606" s="169"/>
      <c r="C606" s="169"/>
    </row>
    <row r="607" spans="2:3">
      <c r="B607" s="169"/>
      <c r="C607" s="169"/>
    </row>
    <row r="608" spans="2:3">
      <c r="B608" s="169"/>
      <c r="C608" s="169"/>
    </row>
    <row r="609" spans="2:3">
      <c r="B609" s="169"/>
      <c r="C609" s="169"/>
    </row>
    <row r="610" spans="2:3">
      <c r="B610" s="169"/>
      <c r="C610" s="169"/>
    </row>
    <row r="611" spans="2:3">
      <c r="B611" s="169"/>
      <c r="C611" s="169"/>
    </row>
    <row r="612" spans="2:3">
      <c r="B612" s="169"/>
      <c r="C612" s="169"/>
    </row>
    <row r="613" spans="2:3">
      <c r="B613" s="169"/>
      <c r="C613" s="169"/>
    </row>
    <row r="614" spans="2:3">
      <c r="B614" s="169"/>
      <c r="C614" s="169"/>
    </row>
    <row r="615" spans="2:3">
      <c r="B615" s="169"/>
      <c r="C615" s="169"/>
    </row>
    <row r="616" spans="2:3">
      <c r="B616" s="169"/>
      <c r="C616" s="169"/>
    </row>
    <row r="617" spans="2:3">
      <c r="B617" s="169"/>
      <c r="C617" s="169"/>
    </row>
    <row r="618" spans="2:3">
      <c r="B618" s="169"/>
      <c r="C618" s="169"/>
    </row>
    <row r="619" spans="2:3">
      <c r="B619" s="169"/>
      <c r="C619" s="169"/>
    </row>
    <row r="620" spans="2:3">
      <c r="B620" s="169"/>
      <c r="C620" s="169"/>
    </row>
    <row r="621" spans="2:3">
      <c r="B621" s="169"/>
      <c r="C621" s="169"/>
    </row>
    <row r="622" spans="2:3">
      <c r="B622" s="169"/>
      <c r="C622" s="169"/>
    </row>
    <row r="623" spans="2:3">
      <c r="B623" s="169"/>
      <c r="C623" s="169"/>
    </row>
    <row r="624" spans="2:3">
      <c r="B624" s="169"/>
      <c r="C624" s="169"/>
    </row>
    <row r="625" spans="2:3">
      <c r="B625" s="169"/>
      <c r="C625" s="169"/>
    </row>
    <row r="626" spans="2:3">
      <c r="B626" s="169"/>
      <c r="C626" s="169"/>
    </row>
    <row r="627" spans="2:3">
      <c r="B627" s="169"/>
      <c r="C627" s="169"/>
    </row>
    <row r="628" spans="2:3">
      <c r="B628" s="169"/>
      <c r="C628" s="169"/>
    </row>
    <row r="629" spans="2:3">
      <c r="B629" s="169"/>
      <c r="C629" s="169"/>
    </row>
    <row r="630" spans="2:3">
      <c r="B630" s="169"/>
      <c r="C630" s="169"/>
    </row>
    <row r="631" spans="2:3">
      <c r="B631" s="169"/>
      <c r="C631" s="169"/>
    </row>
    <row r="632" spans="2:3">
      <c r="B632" s="169"/>
      <c r="C632" s="169"/>
    </row>
    <row r="633" spans="2:3">
      <c r="B633" s="169"/>
      <c r="C633" s="169"/>
    </row>
    <row r="634" spans="2:3">
      <c r="B634" s="169"/>
      <c r="C634" s="169"/>
    </row>
    <row r="635" spans="2:3">
      <c r="B635" s="169"/>
      <c r="C635" s="169"/>
    </row>
    <row r="636" spans="2:3">
      <c r="B636" s="169"/>
      <c r="C636" s="169"/>
    </row>
    <row r="637" spans="2:3">
      <c r="B637" s="169"/>
      <c r="C637" s="169"/>
    </row>
    <row r="638" spans="2:3">
      <c r="B638" s="169"/>
      <c r="C638" s="169"/>
    </row>
    <row r="639" spans="2:3">
      <c r="B639" s="169"/>
      <c r="C639" s="169"/>
    </row>
    <row r="640" spans="2:3">
      <c r="B640" s="169"/>
      <c r="C640" s="169"/>
    </row>
    <row r="641" spans="2:3">
      <c r="B641" s="169"/>
      <c r="C641" s="169"/>
    </row>
    <row r="642" spans="2:3">
      <c r="B642" s="169"/>
      <c r="C642" s="169"/>
    </row>
    <row r="643" spans="2:3">
      <c r="B643" s="169"/>
      <c r="C643" s="169"/>
    </row>
    <row r="644" spans="2:3">
      <c r="B644" s="169"/>
      <c r="C644" s="169"/>
    </row>
    <row r="645" spans="2:3">
      <c r="B645" s="169"/>
      <c r="C645" s="169"/>
    </row>
    <row r="646" spans="2:3">
      <c r="B646" s="169"/>
      <c r="C646" s="169"/>
    </row>
    <row r="647" spans="2:3">
      <c r="B647" s="169"/>
      <c r="C647" s="169"/>
    </row>
    <row r="648" spans="2:3">
      <c r="B648" s="169"/>
      <c r="C648" s="169"/>
    </row>
    <row r="649" spans="2:3">
      <c r="B649" s="169"/>
      <c r="C649" s="169"/>
    </row>
    <row r="650" spans="2:3">
      <c r="B650" s="169"/>
      <c r="C650" s="169"/>
    </row>
    <row r="651" spans="2:3">
      <c r="B651" s="169"/>
      <c r="C651" s="169"/>
    </row>
    <row r="652" spans="2:3">
      <c r="B652" s="169"/>
      <c r="C652" s="169"/>
    </row>
    <row r="653" spans="2:3">
      <c r="B653" s="169"/>
      <c r="C653" s="169"/>
    </row>
    <row r="654" spans="2:3">
      <c r="B654" s="169"/>
      <c r="C654" s="169"/>
    </row>
    <row r="655" spans="2:3">
      <c r="B655" s="169"/>
      <c r="C655" s="169"/>
    </row>
    <row r="656" spans="2:3">
      <c r="B656" s="169"/>
      <c r="C656" s="169"/>
    </row>
    <row r="657" spans="2:3">
      <c r="B657" s="169"/>
      <c r="C657" s="169"/>
    </row>
    <row r="658" spans="2:3">
      <c r="B658" s="169"/>
      <c r="C658" s="169"/>
    </row>
    <row r="659" spans="2:3">
      <c r="B659" s="169"/>
      <c r="C659" s="169"/>
    </row>
    <row r="660" spans="2:3">
      <c r="B660" s="169"/>
      <c r="C660" s="169"/>
    </row>
    <row r="661" spans="2:3">
      <c r="B661" s="169"/>
      <c r="C661" s="169"/>
    </row>
    <row r="662" spans="2:3">
      <c r="B662" s="169"/>
      <c r="C662" s="169"/>
    </row>
    <row r="663" spans="2:3">
      <c r="B663" s="169"/>
      <c r="C663" s="169"/>
    </row>
    <row r="664" spans="2:3">
      <c r="B664" s="169"/>
      <c r="C664" s="169"/>
    </row>
    <row r="665" spans="2:3">
      <c r="B665" s="169"/>
      <c r="C665" s="169"/>
    </row>
    <row r="666" spans="2:3">
      <c r="B666" s="169"/>
      <c r="C666" s="169"/>
    </row>
    <row r="667" spans="2:3">
      <c r="B667" s="169"/>
      <c r="C667" s="169"/>
    </row>
    <row r="668" spans="2:3">
      <c r="B668" s="169"/>
      <c r="C668" s="169"/>
    </row>
    <row r="669" spans="2:3">
      <c r="B669" s="169"/>
      <c r="C669" s="169"/>
    </row>
    <row r="670" spans="2:3">
      <c r="B670" s="169"/>
      <c r="C670" s="169"/>
    </row>
    <row r="671" spans="2:3">
      <c r="B671" s="169"/>
      <c r="C671" s="169"/>
    </row>
    <row r="672" spans="2:3">
      <c r="B672" s="169"/>
      <c r="C672" s="169"/>
    </row>
    <row r="673" spans="2:3">
      <c r="B673" s="169"/>
      <c r="C673" s="169"/>
    </row>
    <row r="674" spans="2:3">
      <c r="B674" s="169"/>
      <c r="C674" s="169"/>
    </row>
    <row r="675" spans="2:3">
      <c r="B675" s="169"/>
      <c r="C675" s="169"/>
    </row>
    <row r="676" spans="2:3">
      <c r="B676" s="169"/>
      <c r="C676" s="169"/>
    </row>
    <row r="677" spans="2:3">
      <c r="B677" s="169"/>
      <c r="C677" s="169"/>
    </row>
    <row r="678" spans="2:3">
      <c r="B678" s="169"/>
      <c r="C678" s="169"/>
    </row>
    <row r="679" spans="2:3">
      <c r="B679" s="169"/>
      <c r="C679" s="169"/>
    </row>
    <row r="680" spans="2:3">
      <c r="B680" s="169"/>
      <c r="C680" s="169"/>
    </row>
    <row r="681" spans="2:3">
      <c r="B681" s="169"/>
      <c r="C681" s="169"/>
    </row>
    <row r="682" spans="2:3">
      <c r="B682" s="169"/>
      <c r="C682" s="169"/>
    </row>
    <row r="683" spans="2:3">
      <c r="B683" s="169"/>
      <c r="C683" s="169"/>
    </row>
    <row r="684" spans="2:3">
      <c r="B684" s="169"/>
      <c r="C684" s="169"/>
    </row>
    <row r="685" spans="2:3">
      <c r="B685" s="169"/>
      <c r="C685" s="169"/>
    </row>
    <row r="686" spans="2:3">
      <c r="B686" s="169"/>
      <c r="C686" s="169"/>
    </row>
    <row r="687" spans="2:3">
      <c r="B687" s="169"/>
      <c r="C687" s="169"/>
    </row>
    <row r="688" spans="2:3">
      <c r="B688" s="169"/>
      <c r="C688" s="169"/>
    </row>
    <row r="689" spans="2:3">
      <c r="B689" s="169"/>
      <c r="C689" s="169"/>
    </row>
    <row r="690" spans="2:3">
      <c r="B690" s="169"/>
      <c r="C690" s="169"/>
    </row>
    <row r="691" spans="2:3">
      <c r="B691" s="169"/>
      <c r="C691" s="169"/>
    </row>
    <row r="692" spans="2:3">
      <c r="B692" s="169"/>
      <c r="C692" s="169"/>
    </row>
    <row r="693" spans="2:3">
      <c r="B693" s="169"/>
      <c r="C693" s="169"/>
    </row>
    <row r="694" spans="2:3">
      <c r="B694" s="169"/>
      <c r="C694" s="169"/>
    </row>
    <row r="695" spans="2:3">
      <c r="B695" s="169"/>
      <c r="C695" s="169"/>
    </row>
    <row r="696" spans="2:3">
      <c r="B696" s="169"/>
      <c r="C696" s="169"/>
    </row>
    <row r="697" spans="2:3">
      <c r="B697" s="169"/>
      <c r="C697" s="169"/>
    </row>
    <row r="698" spans="2:3">
      <c r="B698" s="169"/>
      <c r="C698" s="169"/>
    </row>
    <row r="699" spans="2:3">
      <c r="B699" s="169"/>
      <c r="C699" s="169"/>
    </row>
    <row r="700" spans="2:3">
      <c r="B700" s="169"/>
      <c r="C700" s="169"/>
    </row>
    <row r="701" spans="2:3">
      <c r="B701" s="169"/>
      <c r="C701" s="169"/>
    </row>
    <row r="702" spans="2:3">
      <c r="B702" s="169"/>
      <c r="C702" s="169"/>
    </row>
    <row r="703" spans="2:3">
      <c r="B703" s="169"/>
      <c r="C703" s="169"/>
    </row>
    <row r="704" spans="2:3">
      <c r="B704" s="169"/>
      <c r="C704" s="169"/>
    </row>
    <row r="705" spans="2:3">
      <c r="B705" s="169"/>
      <c r="C705" s="169"/>
    </row>
    <row r="706" spans="2:3">
      <c r="B706" s="169"/>
      <c r="C706" s="169"/>
    </row>
    <row r="707" spans="2:3">
      <c r="B707" s="169"/>
      <c r="C707" s="169"/>
    </row>
    <row r="708" spans="2:3">
      <c r="B708" s="169"/>
      <c r="C708" s="169"/>
    </row>
    <row r="709" spans="2:3">
      <c r="B709" s="169"/>
      <c r="C709" s="169"/>
    </row>
    <row r="710" spans="2:3">
      <c r="B710" s="169"/>
      <c r="C710" s="169"/>
    </row>
    <row r="711" spans="2:3">
      <c r="B711" s="169"/>
      <c r="C711" s="169"/>
    </row>
    <row r="712" spans="2:3">
      <c r="B712" s="169"/>
      <c r="C712" s="169"/>
    </row>
    <row r="713" spans="2:3">
      <c r="B713" s="169"/>
      <c r="C713" s="169"/>
    </row>
    <row r="714" spans="2:3">
      <c r="B714" s="169"/>
      <c r="C714" s="169"/>
    </row>
    <row r="715" spans="2:3">
      <c r="B715" s="169"/>
      <c r="C715" s="169"/>
    </row>
    <row r="716" spans="2:3">
      <c r="B716" s="169"/>
      <c r="C716" s="169"/>
    </row>
    <row r="717" spans="2:3">
      <c r="B717" s="169"/>
      <c r="C717" s="169"/>
    </row>
    <row r="718" spans="2:3">
      <c r="B718" s="169"/>
      <c r="C718" s="169"/>
    </row>
    <row r="719" spans="2:3">
      <c r="B719" s="169"/>
      <c r="C719" s="169"/>
    </row>
    <row r="720" spans="2:3">
      <c r="B720" s="169"/>
      <c r="C720" s="169"/>
    </row>
    <row r="721" spans="2:3">
      <c r="B721" s="169"/>
      <c r="C721" s="169"/>
    </row>
    <row r="722" spans="2:3">
      <c r="B722" s="169"/>
      <c r="C722" s="169"/>
    </row>
    <row r="723" spans="2:3">
      <c r="B723" s="169"/>
      <c r="C723" s="169"/>
    </row>
    <row r="724" spans="2:3">
      <c r="B724" s="169"/>
      <c r="C724" s="169"/>
    </row>
    <row r="725" spans="2:3">
      <c r="B725" s="169"/>
      <c r="C725" s="169"/>
    </row>
    <row r="726" spans="2:3">
      <c r="B726" s="169"/>
      <c r="C726" s="169"/>
    </row>
    <row r="727" spans="2:3">
      <c r="B727" s="169"/>
      <c r="C727" s="169"/>
    </row>
    <row r="728" spans="2:3">
      <c r="B728" s="169"/>
      <c r="C728" s="169"/>
    </row>
    <row r="729" spans="2:3">
      <c r="B729" s="169"/>
      <c r="C729" s="169"/>
    </row>
    <row r="730" spans="2:3">
      <c r="B730" s="169"/>
      <c r="C730" s="169"/>
    </row>
    <row r="731" spans="2:3">
      <c r="B731" s="169"/>
      <c r="C731" s="169"/>
    </row>
    <row r="732" spans="2:3">
      <c r="B732" s="169"/>
      <c r="C732" s="169"/>
    </row>
    <row r="733" spans="2:3">
      <c r="B733" s="169"/>
      <c r="C733" s="169"/>
    </row>
    <row r="734" spans="2:3">
      <c r="B734" s="169"/>
      <c r="C734" s="169"/>
    </row>
    <row r="735" spans="2:3">
      <c r="B735" s="169"/>
      <c r="C735" s="169"/>
    </row>
    <row r="736" spans="2:3">
      <c r="B736" s="169"/>
      <c r="C736" s="169"/>
    </row>
    <row r="737" spans="2:3">
      <c r="B737" s="169"/>
      <c r="C737" s="169"/>
    </row>
    <row r="738" spans="2:3">
      <c r="B738" s="169"/>
      <c r="C738" s="169"/>
    </row>
    <row r="739" spans="2:3">
      <c r="B739" s="169"/>
      <c r="C739" s="169"/>
    </row>
    <row r="740" spans="2:3">
      <c r="B740" s="169"/>
      <c r="C740" s="169"/>
    </row>
    <row r="741" spans="2:3">
      <c r="B741" s="169"/>
      <c r="C741" s="169"/>
    </row>
    <row r="742" spans="2:3">
      <c r="B742" s="169"/>
      <c r="C742" s="169"/>
    </row>
  </sheetData>
  <hyperlinks>
    <hyperlink ref="C13" location="Datos!A1" display="Base de datos"/>
    <hyperlink ref="C14" location="Nomenclatura_CN!A1" display="Nomenclatura_CN"/>
    <hyperlink ref="C12" location="'Cuadro 4'!A1" display="Variación porcentual anual y trimestral"/>
    <hyperlink ref="C11" location="'Cuadro 3'!A1" display="Enfoque del gasto anual y trimestral corriente"/>
    <hyperlink ref="C10" location="'Cuadro 2'!A1" display="Variación porcentual anual y trimestral"/>
    <hyperlink ref="C9" location="Gráfica!A1" display="Variación porcentual por tipo de gasto"/>
    <hyperlink ref="C8" location="'Cuadro 1'!A1" display="Enfoque del gasto anual y trimestral 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scale="91" fitToHeight="0" orientation="portrait" r:id="rId1"/>
  <rowBreaks count="1" manualBreakCount="1">
    <brk id="18" max="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A1:AL38"/>
  <sheetViews>
    <sheetView workbookViewId="0">
      <selection activeCell="BT21" sqref="BT21"/>
    </sheetView>
  </sheetViews>
  <sheetFormatPr baseColWidth="10" defaultRowHeight="15"/>
  <cols>
    <col min="1" max="1" width="12.7109375" style="28" customWidth="1"/>
    <col min="2" max="2" width="55.7109375" style="28" customWidth="1"/>
    <col min="3" max="38" width="10.7109375" style="28" customWidth="1"/>
  </cols>
  <sheetData>
    <row r="1" spans="1:38">
      <c r="A1" s="58" t="s">
        <v>26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108"/>
      <c r="AI1" s="59"/>
      <c r="AJ1" s="59"/>
      <c r="AK1" s="58"/>
      <c r="AL1" s="59"/>
    </row>
    <row r="2" spans="1:38">
      <c r="A2" s="109" t="s">
        <v>27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09"/>
      <c r="V2" s="109"/>
      <c r="W2" s="109"/>
      <c r="X2" s="109"/>
      <c r="Y2" s="109"/>
      <c r="Z2" s="109"/>
      <c r="AA2" s="109"/>
      <c r="AB2" s="109"/>
      <c r="AC2" s="109"/>
      <c r="AD2" s="109"/>
      <c r="AE2" s="109"/>
      <c r="AF2" s="109"/>
      <c r="AG2" s="109"/>
      <c r="AH2" s="110"/>
      <c r="AI2" s="59"/>
      <c r="AJ2" s="59"/>
      <c r="AK2" s="109"/>
      <c r="AL2" s="59"/>
    </row>
    <row r="3" spans="1:38">
      <c r="A3" s="58" t="s">
        <v>66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108"/>
      <c r="AI3" s="59"/>
      <c r="AJ3" s="59"/>
      <c r="AK3" s="58"/>
      <c r="AL3" s="59"/>
    </row>
    <row r="4" spans="1:38">
      <c r="A4" s="61" t="s">
        <v>93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  <c r="Z4" s="61"/>
      <c r="AA4" s="61"/>
      <c r="AB4" s="61"/>
      <c r="AC4" s="61"/>
      <c r="AD4" s="61"/>
      <c r="AE4" s="61"/>
      <c r="AF4" s="61"/>
      <c r="AG4" s="61"/>
      <c r="AH4" s="8"/>
      <c r="AI4" s="148"/>
      <c r="AJ4" s="148"/>
      <c r="AK4" s="61"/>
      <c r="AL4" s="148"/>
    </row>
    <row r="5" spans="1:38" ht="15.75" thickBot="1">
      <c r="A5" s="61"/>
      <c r="B5" s="65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148"/>
      <c r="U5" s="148"/>
      <c r="V5" s="148"/>
      <c r="W5" s="148"/>
      <c r="X5" s="148"/>
      <c r="Y5" s="148"/>
      <c r="Z5" s="148"/>
      <c r="AA5" s="148"/>
      <c r="AB5" s="148"/>
      <c r="AC5" s="148"/>
      <c r="AD5" s="148"/>
      <c r="AE5" s="148"/>
      <c r="AF5" s="148"/>
      <c r="AG5" s="148"/>
      <c r="AH5" s="149"/>
      <c r="AI5" s="148"/>
      <c r="AJ5" s="148"/>
      <c r="AK5" s="148"/>
      <c r="AL5" s="148"/>
    </row>
    <row r="6" spans="1:38" ht="15.75" thickTop="1">
      <c r="A6" s="271" t="s">
        <v>28</v>
      </c>
      <c r="B6" s="282" t="s">
        <v>29</v>
      </c>
      <c r="C6" s="282" t="s">
        <v>82</v>
      </c>
      <c r="D6" s="282"/>
      <c r="E6" s="282"/>
      <c r="F6" s="282"/>
      <c r="G6" s="282"/>
      <c r="H6" s="282"/>
      <c r="I6" s="282"/>
      <c r="J6" s="282"/>
      <c r="K6" s="282"/>
      <c r="L6" s="282"/>
      <c r="M6" s="282"/>
      <c r="N6" s="282"/>
      <c r="O6" s="282"/>
      <c r="P6" s="282"/>
      <c r="Q6" s="282"/>
      <c r="R6" s="282"/>
      <c r="S6" s="282"/>
      <c r="T6" s="282"/>
      <c r="U6" s="282"/>
      <c r="V6" s="282"/>
      <c r="W6" s="282"/>
      <c r="X6" s="282"/>
      <c r="Y6" s="282"/>
      <c r="Z6" s="282"/>
      <c r="AA6" s="282"/>
      <c r="AB6" s="282"/>
      <c r="AC6" s="282"/>
      <c r="AD6" s="282"/>
      <c r="AE6" s="282"/>
      <c r="AF6" s="282"/>
      <c r="AG6" s="282"/>
      <c r="AH6" s="282"/>
      <c r="AI6" s="282"/>
      <c r="AJ6" s="282"/>
      <c r="AK6" s="282"/>
      <c r="AL6" s="274"/>
    </row>
    <row r="7" spans="1:38">
      <c r="A7" s="272"/>
      <c r="B7" s="283"/>
      <c r="C7" s="284">
        <v>2018</v>
      </c>
      <c r="D7" s="284"/>
      <c r="E7" s="284"/>
      <c r="F7" s="284"/>
      <c r="G7" s="284"/>
      <c r="H7" s="284">
        <v>2019</v>
      </c>
      <c r="I7" s="284"/>
      <c r="J7" s="284"/>
      <c r="K7" s="284"/>
      <c r="L7" s="284"/>
      <c r="M7" s="284">
        <v>2020</v>
      </c>
      <c r="N7" s="284"/>
      <c r="O7" s="284"/>
      <c r="P7" s="284"/>
      <c r="Q7" s="284"/>
      <c r="R7" s="284">
        <v>2021</v>
      </c>
      <c r="S7" s="284"/>
      <c r="T7" s="284"/>
      <c r="U7" s="284"/>
      <c r="V7" s="284"/>
      <c r="W7" s="285" t="s">
        <v>31</v>
      </c>
      <c r="X7" s="285"/>
      <c r="Y7" s="285"/>
      <c r="Z7" s="285"/>
      <c r="AA7" s="285"/>
      <c r="AB7" s="285" t="s">
        <v>32</v>
      </c>
      <c r="AC7" s="285"/>
      <c r="AD7" s="285"/>
      <c r="AE7" s="285"/>
      <c r="AF7" s="285"/>
      <c r="AG7" s="286" t="s">
        <v>33</v>
      </c>
      <c r="AH7" s="287"/>
      <c r="AI7" s="287"/>
      <c r="AJ7" s="287"/>
      <c r="AK7" s="288"/>
      <c r="AL7" s="111" t="s">
        <v>34</v>
      </c>
    </row>
    <row r="8" spans="1:38">
      <c r="A8" s="272"/>
      <c r="B8" s="275"/>
      <c r="C8" s="280" t="s">
        <v>35</v>
      </c>
      <c r="D8" s="68" t="s">
        <v>36</v>
      </c>
      <c r="E8" s="68"/>
      <c r="F8" s="68"/>
      <c r="G8" s="68"/>
      <c r="H8" s="269" t="s">
        <v>35</v>
      </c>
      <c r="I8" s="68" t="s">
        <v>36</v>
      </c>
      <c r="J8" s="68"/>
      <c r="K8" s="68"/>
      <c r="L8" s="68"/>
      <c r="M8" s="269" t="s">
        <v>35</v>
      </c>
      <c r="N8" s="68" t="s">
        <v>36</v>
      </c>
      <c r="O8" s="68"/>
      <c r="P8" s="68"/>
      <c r="Q8" s="68"/>
      <c r="R8" s="269" t="s">
        <v>35</v>
      </c>
      <c r="S8" s="68" t="s">
        <v>36</v>
      </c>
      <c r="T8" s="68"/>
      <c r="U8" s="68"/>
      <c r="V8" s="68"/>
      <c r="W8" s="269" t="s">
        <v>35</v>
      </c>
      <c r="X8" s="68" t="s">
        <v>36</v>
      </c>
      <c r="Y8" s="68"/>
      <c r="Z8" s="68"/>
      <c r="AA8" s="68"/>
      <c r="AB8" s="269" t="s">
        <v>35</v>
      </c>
      <c r="AC8" s="68" t="s">
        <v>36</v>
      </c>
      <c r="AD8" s="68"/>
      <c r="AE8" s="68"/>
      <c r="AF8" s="68"/>
      <c r="AG8" s="269" t="s">
        <v>35</v>
      </c>
      <c r="AH8" s="68" t="s">
        <v>36</v>
      </c>
      <c r="AI8" s="68"/>
      <c r="AJ8" s="68"/>
      <c r="AK8" s="68"/>
      <c r="AL8" s="69" t="s">
        <v>36</v>
      </c>
    </row>
    <row r="9" spans="1:38" ht="15.75" thickBot="1">
      <c r="A9" s="273"/>
      <c r="B9" s="276"/>
      <c r="C9" s="289"/>
      <c r="D9" s="112" t="s">
        <v>37</v>
      </c>
      <c r="E9" s="113" t="s">
        <v>76</v>
      </c>
      <c r="F9" s="112" t="s">
        <v>77</v>
      </c>
      <c r="G9" s="112" t="s">
        <v>78</v>
      </c>
      <c r="H9" s="281"/>
      <c r="I9" s="112" t="s">
        <v>37</v>
      </c>
      <c r="J9" s="113" t="s">
        <v>76</v>
      </c>
      <c r="K9" s="112" t="s">
        <v>77</v>
      </c>
      <c r="L9" s="112" t="s">
        <v>78</v>
      </c>
      <c r="M9" s="281"/>
      <c r="N9" s="112" t="s">
        <v>37</v>
      </c>
      <c r="O9" s="113" t="s">
        <v>76</v>
      </c>
      <c r="P9" s="112" t="s">
        <v>77</v>
      </c>
      <c r="Q9" s="112" t="s">
        <v>78</v>
      </c>
      <c r="R9" s="281"/>
      <c r="S9" s="112" t="s">
        <v>37</v>
      </c>
      <c r="T9" s="113" t="s">
        <v>76</v>
      </c>
      <c r="U9" s="112" t="s">
        <v>77</v>
      </c>
      <c r="V9" s="112" t="s">
        <v>78</v>
      </c>
      <c r="W9" s="281"/>
      <c r="X9" s="112" t="s">
        <v>37</v>
      </c>
      <c r="Y9" s="113" t="s">
        <v>76</v>
      </c>
      <c r="Z9" s="112" t="s">
        <v>77</v>
      </c>
      <c r="AA9" s="112" t="s">
        <v>78</v>
      </c>
      <c r="AB9" s="281"/>
      <c r="AC9" s="112" t="s">
        <v>37</v>
      </c>
      <c r="AD9" s="113" t="s">
        <v>76</v>
      </c>
      <c r="AE9" s="112" t="s">
        <v>77</v>
      </c>
      <c r="AF9" s="112" t="s">
        <v>78</v>
      </c>
      <c r="AG9" s="281"/>
      <c r="AH9" s="112" t="s">
        <v>37</v>
      </c>
      <c r="AI9" s="113" t="s">
        <v>76</v>
      </c>
      <c r="AJ9" s="112" t="s">
        <v>77</v>
      </c>
      <c r="AK9" s="112" t="s">
        <v>78</v>
      </c>
      <c r="AL9" s="114" t="s">
        <v>37</v>
      </c>
    </row>
    <row r="10" spans="1:38" ht="15.75" thickTop="1">
      <c r="A10" s="73"/>
      <c r="B10" s="96" t="s">
        <v>38</v>
      </c>
      <c r="C10" s="115"/>
      <c r="D10" s="115"/>
      <c r="E10" s="115"/>
      <c r="F10" s="115"/>
      <c r="G10" s="115"/>
      <c r="H10" s="115"/>
      <c r="I10" s="115"/>
      <c r="J10" s="115"/>
      <c r="K10" s="115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5"/>
      <c r="AB10" s="115"/>
      <c r="AC10" s="115"/>
      <c r="AD10" s="115"/>
      <c r="AE10" s="115"/>
      <c r="AF10" s="115"/>
      <c r="AG10" s="115"/>
      <c r="AH10" s="115"/>
      <c r="AI10" s="115"/>
      <c r="AJ10" s="115"/>
      <c r="AK10" s="115"/>
      <c r="AL10" s="76"/>
    </row>
    <row r="11" spans="1:38" ht="26.25">
      <c r="A11" s="77" t="s">
        <v>9</v>
      </c>
      <c r="B11" s="116" t="s">
        <v>39</v>
      </c>
      <c r="C11" s="123" t="e">
        <f>+'PIBTRIM CORRIENTE 18-25_V'!C11/'PIBTRIM CORRIENTE 18-25_V'!C$32*100</f>
        <v>#DIV/0!</v>
      </c>
      <c r="D11" s="123" t="e">
        <f>+'PIBTRIM CORRIENTE 18-25_V'!D11/'PIBTRIM CORRIENTE 18-25_V'!D$32*100</f>
        <v>#DIV/0!</v>
      </c>
      <c r="E11" s="123" t="e">
        <f>+'PIBTRIM CORRIENTE 18-25_V'!E11/'PIBTRIM CORRIENTE 18-25_V'!E$32*100</f>
        <v>#DIV/0!</v>
      </c>
      <c r="F11" s="123" t="e">
        <f>+'PIBTRIM CORRIENTE 18-25_V'!F11/'PIBTRIM CORRIENTE 18-25_V'!F$32*100</f>
        <v>#DIV/0!</v>
      </c>
      <c r="G11" s="123" t="e">
        <f>+'PIBTRIM CORRIENTE 18-25_V'!G11/'PIBTRIM CORRIENTE 18-25_V'!G$32*100</f>
        <v>#DIV/0!</v>
      </c>
      <c r="H11" s="123" t="e">
        <f>+'PIBTRIM CORRIENTE 18-25_V'!H11/'PIBTRIM CORRIENTE 18-25_V'!H$32*100</f>
        <v>#DIV/0!</v>
      </c>
      <c r="I11" s="123" t="e">
        <f>+'PIBTRIM CORRIENTE 18-25_V'!I11/'PIBTRIM CORRIENTE 18-25_V'!I$32*100</f>
        <v>#DIV/0!</v>
      </c>
      <c r="J11" s="123" t="e">
        <f>+'PIBTRIM CORRIENTE 18-25_V'!J11/'PIBTRIM CORRIENTE 18-25_V'!J$32*100</f>
        <v>#DIV/0!</v>
      </c>
      <c r="K11" s="123" t="e">
        <f>+'PIBTRIM CORRIENTE 18-25_V'!K11/'PIBTRIM CORRIENTE 18-25_V'!K$32*100</f>
        <v>#DIV/0!</v>
      </c>
      <c r="L11" s="123" t="e">
        <f>+'PIBTRIM CORRIENTE 18-25_V'!L11/'PIBTRIM CORRIENTE 18-25_V'!L$32*100</f>
        <v>#DIV/0!</v>
      </c>
      <c r="M11" s="123" t="e">
        <f>+'PIBTRIM CORRIENTE 18-25_V'!M11/'PIBTRIM CORRIENTE 18-25_V'!M$32*100</f>
        <v>#DIV/0!</v>
      </c>
      <c r="N11" s="123" t="e">
        <f>+'PIBTRIM CORRIENTE 18-25_V'!N11/'PIBTRIM CORRIENTE 18-25_V'!N$32*100</f>
        <v>#DIV/0!</v>
      </c>
      <c r="O11" s="123" t="e">
        <f>+'PIBTRIM CORRIENTE 18-25_V'!O11/'PIBTRIM CORRIENTE 18-25_V'!O$32*100</f>
        <v>#DIV/0!</v>
      </c>
      <c r="P11" s="123" t="e">
        <f>+'PIBTRIM CORRIENTE 18-25_V'!P11/'PIBTRIM CORRIENTE 18-25_V'!P$32*100</f>
        <v>#DIV/0!</v>
      </c>
      <c r="Q11" s="123" t="e">
        <f>+'PIBTRIM CORRIENTE 18-25_V'!Q11/'PIBTRIM CORRIENTE 18-25_V'!Q$32*100</f>
        <v>#DIV/0!</v>
      </c>
      <c r="R11" s="123" t="e">
        <f>+'PIBTRIM CORRIENTE 18-25_V'!R11/'PIBTRIM CORRIENTE 18-25_V'!R$32*100</f>
        <v>#DIV/0!</v>
      </c>
      <c r="S11" s="123" t="e">
        <f>+'PIBTRIM CORRIENTE 18-25_V'!S11/'PIBTRIM CORRIENTE 18-25_V'!S$32*100</f>
        <v>#DIV/0!</v>
      </c>
      <c r="T11" s="123" t="e">
        <f>+'PIBTRIM CORRIENTE 18-25_V'!T11/'PIBTRIM CORRIENTE 18-25_V'!T$32*100</f>
        <v>#DIV/0!</v>
      </c>
      <c r="U11" s="123" t="e">
        <f>+'PIBTRIM CORRIENTE 18-25_V'!U11/'PIBTRIM CORRIENTE 18-25_V'!U$32*100</f>
        <v>#DIV/0!</v>
      </c>
      <c r="V11" s="123" t="e">
        <f>+'PIBTRIM CORRIENTE 18-25_V'!V11/'PIBTRIM CORRIENTE 18-25_V'!V$32*100</f>
        <v>#DIV/0!</v>
      </c>
      <c r="W11" s="123" t="e">
        <f>+'PIBTRIM CORRIENTE 18-25_V'!W11/'PIBTRIM CORRIENTE 18-25_V'!W$32*100</f>
        <v>#DIV/0!</v>
      </c>
      <c r="X11" s="123" t="e">
        <f>+'PIBTRIM CORRIENTE 18-25_V'!X11/'PIBTRIM CORRIENTE 18-25_V'!X$32*100</f>
        <v>#DIV/0!</v>
      </c>
      <c r="Y11" s="123" t="e">
        <f>+'PIBTRIM CORRIENTE 18-25_V'!Y11/'PIBTRIM CORRIENTE 18-25_V'!Y$32*100</f>
        <v>#DIV/0!</v>
      </c>
      <c r="Z11" s="123" t="e">
        <f>+'PIBTRIM CORRIENTE 18-25_V'!Z11/'PIBTRIM CORRIENTE 18-25_V'!Z$32*100</f>
        <v>#DIV/0!</v>
      </c>
      <c r="AA11" s="123" t="e">
        <f>+'PIBTRIM CORRIENTE 18-25_V'!AA11/'PIBTRIM CORRIENTE 18-25_V'!AA$32*100</f>
        <v>#DIV/0!</v>
      </c>
      <c r="AB11" s="123" t="e">
        <f>+'PIBTRIM CORRIENTE 18-25_V'!AB11/'PIBTRIM CORRIENTE 18-25_V'!AB$32*100</f>
        <v>#DIV/0!</v>
      </c>
      <c r="AC11" s="123" t="e">
        <f>+'PIBTRIM CORRIENTE 18-25_V'!AC11/'PIBTRIM CORRIENTE 18-25_V'!AC$32*100</f>
        <v>#DIV/0!</v>
      </c>
      <c r="AD11" s="123" t="e">
        <f>+'PIBTRIM CORRIENTE 18-25_V'!AD11/'PIBTRIM CORRIENTE 18-25_V'!AD$32*100</f>
        <v>#DIV/0!</v>
      </c>
      <c r="AE11" s="123" t="e">
        <f>+'PIBTRIM CORRIENTE 18-25_V'!AE11/'PIBTRIM CORRIENTE 18-25_V'!AE$32*100</f>
        <v>#DIV/0!</v>
      </c>
      <c r="AF11" s="123" t="e">
        <f>+'PIBTRIM CORRIENTE 18-25_V'!AF11/'PIBTRIM CORRIENTE 18-25_V'!AF$32*100</f>
        <v>#DIV/0!</v>
      </c>
      <c r="AG11" s="123" t="e">
        <f>+'PIBTRIM CORRIENTE 18-25_V'!AG11/'PIBTRIM CORRIENTE 18-25_V'!AG$32*100</f>
        <v>#DIV/0!</v>
      </c>
      <c r="AH11" s="124" t="e">
        <f>+'PIBTRIM CORRIENTE 18-25_V'!AH11/'PIBTRIM CORRIENTE 18-25_V'!AH$32*100</f>
        <v>#DIV/0!</v>
      </c>
      <c r="AI11" s="124" t="e">
        <f>+'PIBTRIM CORRIENTE 18-25_V'!AI11/'PIBTRIM CORRIENTE 18-25_V'!AI$32*100</f>
        <v>#DIV/0!</v>
      </c>
      <c r="AJ11" s="124" t="e">
        <f>+'PIBTRIM CORRIENTE 18-25_V'!AJ11/'PIBTRIM CORRIENTE 18-25_V'!AJ$32*100</f>
        <v>#DIV/0!</v>
      </c>
      <c r="AK11" s="123" t="e">
        <f>+'PIBTRIM CORRIENTE 18-25_V'!AK11/'PIBTRIM CORRIENTE 18-25_V'!AK$32*100</f>
        <v>#DIV/0!</v>
      </c>
      <c r="AL11" s="124" t="e">
        <f>+'PIBTRIM CORRIENTE 18-25_V'!AL11/'PIBTRIM CORRIENTE 18-25_V'!AL$32*100</f>
        <v>#DIV/0!</v>
      </c>
    </row>
    <row r="12" spans="1:38">
      <c r="A12" s="79" t="s">
        <v>11</v>
      </c>
      <c r="B12" s="117" t="s">
        <v>40</v>
      </c>
      <c r="C12" s="123" t="e">
        <f>+'PIBTRIM CORRIENTE 18-25_V'!C12/'PIBTRIM CORRIENTE 18-25_V'!C$32*100</f>
        <v>#DIV/0!</v>
      </c>
      <c r="D12" s="125" t="e">
        <f>+'PIBTRIM CORRIENTE 18-25_V'!D12/'PIBTRIM CORRIENTE 18-25_V'!D$32*100</f>
        <v>#DIV/0!</v>
      </c>
      <c r="E12" s="125" t="e">
        <f>+'PIBTRIM CORRIENTE 18-25_V'!E12/'PIBTRIM CORRIENTE 18-25_V'!E$32*100</f>
        <v>#DIV/0!</v>
      </c>
      <c r="F12" s="125" t="e">
        <f>+'PIBTRIM CORRIENTE 18-25_V'!F12/'PIBTRIM CORRIENTE 18-25_V'!F$32*100</f>
        <v>#DIV/0!</v>
      </c>
      <c r="G12" s="125" t="e">
        <f>+'PIBTRIM CORRIENTE 18-25_V'!G12/'PIBTRIM CORRIENTE 18-25_V'!G$32*100</f>
        <v>#DIV/0!</v>
      </c>
      <c r="H12" s="125" t="e">
        <f>+'PIBTRIM CORRIENTE 18-25_V'!H12/'PIBTRIM CORRIENTE 18-25_V'!H$32*100</f>
        <v>#DIV/0!</v>
      </c>
      <c r="I12" s="125" t="e">
        <f>+'PIBTRIM CORRIENTE 18-25_V'!I12/'PIBTRIM CORRIENTE 18-25_V'!I$32*100</f>
        <v>#DIV/0!</v>
      </c>
      <c r="J12" s="126" t="e">
        <f>+'PIBTRIM CORRIENTE 18-25_V'!J12/'PIBTRIM CORRIENTE 18-25_V'!J$32*100</f>
        <v>#DIV/0!</v>
      </c>
      <c r="K12" s="126" t="e">
        <f>+'PIBTRIM CORRIENTE 18-25_V'!K12/'PIBTRIM CORRIENTE 18-25_V'!K$32*100</f>
        <v>#DIV/0!</v>
      </c>
      <c r="L12" s="126" t="e">
        <f>+'PIBTRIM CORRIENTE 18-25_V'!L12/'PIBTRIM CORRIENTE 18-25_V'!L$32*100</f>
        <v>#DIV/0!</v>
      </c>
      <c r="M12" s="125" t="e">
        <f>+'PIBTRIM CORRIENTE 18-25_V'!M12/'PIBTRIM CORRIENTE 18-25_V'!M$32*100</f>
        <v>#DIV/0!</v>
      </c>
      <c r="N12" s="126" t="e">
        <f>+'PIBTRIM CORRIENTE 18-25_V'!N12/'PIBTRIM CORRIENTE 18-25_V'!N$32*100</f>
        <v>#DIV/0!</v>
      </c>
      <c r="O12" s="126" t="e">
        <f>+'PIBTRIM CORRIENTE 18-25_V'!O12/'PIBTRIM CORRIENTE 18-25_V'!O$32*100</f>
        <v>#DIV/0!</v>
      </c>
      <c r="P12" s="126" t="e">
        <f>+'PIBTRIM CORRIENTE 18-25_V'!P12/'PIBTRIM CORRIENTE 18-25_V'!P$32*100</f>
        <v>#DIV/0!</v>
      </c>
      <c r="Q12" s="126" t="e">
        <f>+'PIBTRIM CORRIENTE 18-25_V'!Q12/'PIBTRIM CORRIENTE 18-25_V'!Q$32*100</f>
        <v>#DIV/0!</v>
      </c>
      <c r="R12" s="125" t="e">
        <f>+'PIBTRIM CORRIENTE 18-25_V'!R12/'PIBTRIM CORRIENTE 18-25_V'!R$32*100</f>
        <v>#DIV/0!</v>
      </c>
      <c r="S12" s="126" t="e">
        <f>+'PIBTRIM CORRIENTE 18-25_V'!S12/'PIBTRIM CORRIENTE 18-25_V'!S$32*100</f>
        <v>#DIV/0!</v>
      </c>
      <c r="T12" s="126" t="e">
        <f>+'PIBTRIM CORRIENTE 18-25_V'!T12/'PIBTRIM CORRIENTE 18-25_V'!T$32*100</f>
        <v>#DIV/0!</v>
      </c>
      <c r="U12" s="126" t="e">
        <f>+'PIBTRIM CORRIENTE 18-25_V'!U12/'PIBTRIM CORRIENTE 18-25_V'!U$32*100</f>
        <v>#DIV/0!</v>
      </c>
      <c r="V12" s="126" t="e">
        <f>+'PIBTRIM CORRIENTE 18-25_V'!V12/'PIBTRIM CORRIENTE 18-25_V'!V$32*100</f>
        <v>#DIV/0!</v>
      </c>
      <c r="W12" s="125" t="e">
        <f>+'PIBTRIM CORRIENTE 18-25_V'!W12/'PIBTRIM CORRIENTE 18-25_V'!W$32*100</f>
        <v>#DIV/0!</v>
      </c>
      <c r="X12" s="125" t="e">
        <f>+'PIBTRIM CORRIENTE 18-25_V'!X12/'PIBTRIM CORRIENTE 18-25_V'!X$32*100</f>
        <v>#DIV/0!</v>
      </c>
      <c r="Y12" s="125" t="e">
        <f>+'PIBTRIM CORRIENTE 18-25_V'!Y12/'PIBTRIM CORRIENTE 18-25_V'!Y$32*100</f>
        <v>#DIV/0!</v>
      </c>
      <c r="Z12" s="125" t="e">
        <f>+'PIBTRIM CORRIENTE 18-25_V'!Z12/'PIBTRIM CORRIENTE 18-25_V'!Z$32*100</f>
        <v>#DIV/0!</v>
      </c>
      <c r="AA12" s="125" t="e">
        <f>+'PIBTRIM CORRIENTE 18-25_V'!AA12/'PIBTRIM CORRIENTE 18-25_V'!AA$32*100</f>
        <v>#DIV/0!</v>
      </c>
      <c r="AB12" s="125" t="e">
        <f>+'PIBTRIM CORRIENTE 18-25_V'!AB12/'PIBTRIM CORRIENTE 18-25_V'!AB$32*100</f>
        <v>#DIV/0!</v>
      </c>
      <c r="AC12" s="125" t="e">
        <f>+'PIBTRIM CORRIENTE 18-25_V'!AC12/'PIBTRIM CORRIENTE 18-25_V'!AC$32*100</f>
        <v>#DIV/0!</v>
      </c>
      <c r="AD12" s="125" t="e">
        <f>+'PIBTRIM CORRIENTE 18-25_V'!AD12/'PIBTRIM CORRIENTE 18-25_V'!AD$32*100</f>
        <v>#DIV/0!</v>
      </c>
      <c r="AE12" s="125" t="e">
        <f>+'PIBTRIM CORRIENTE 18-25_V'!AE12/'PIBTRIM CORRIENTE 18-25_V'!AE$32*100</f>
        <v>#DIV/0!</v>
      </c>
      <c r="AF12" s="125" t="e">
        <f>+'PIBTRIM CORRIENTE 18-25_V'!AF12/'PIBTRIM CORRIENTE 18-25_V'!AF$32*100</f>
        <v>#DIV/0!</v>
      </c>
      <c r="AG12" s="125" t="e">
        <f>+'PIBTRIM CORRIENTE 18-25_V'!AG12/'PIBTRIM CORRIENTE 18-25_V'!AG$32*100</f>
        <v>#DIV/0!</v>
      </c>
      <c r="AH12" s="126" t="e">
        <f>+'PIBTRIM CORRIENTE 18-25_V'!AH12/'PIBTRIM CORRIENTE 18-25_V'!AH$32*100</f>
        <v>#DIV/0!</v>
      </c>
      <c r="AI12" s="126" t="e">
        <f>+'PIBTRIM CORRIENTE 18-25_V'!AI12/'PIBTRIM CORRIENTE 18-25_V'!AI$32*100</f>
        <v>#DIV/0!</v>
      </c>
      <c r="AJ12" s="126" t="e">
        <f>+'PIBTRIM CORRIENTE 18-25_V'!AJ12/'PIBTRIM CORRIENTE 18-25_V'!AJ$32*100</f>
        <v>#DIV/0!</v>
      </c>
      <c r="AK12" s="125" t="e">
        <f>+'PIBTRIM CORRIENTE 18-25_V'!AK12/'PIBTRIM CORRIENTE 18-25_V'!AK$32*100</f>
        <v>#DIV/0!</v>
      </c>
      <c r="AL12" s="126" t="e">
        <f>+'PIBTRIM CORRIENTE 18-25_V'!AL12/'PIBTRIM CORRIENTE 18-25_V'!AL$32*100</f>
        <v>#DIV/0!</v>
      </c>
    </row>
    <row r="13" spans="1:38">
      <c r="A13" s="79" t="s">
        <v>12</v>
      </c>
      <c r="B13" s="117" t="s">
        <v>41</v>
      </c>
      <c r="C13" s="123" t="e">
        <f>+'PIBTRIM CORRIENTE 18-25_V'!C13/'PIBTRIM CORRIENTE 18-25_V'!C$32*100</f>
        <v>#DIV/0!</v>
      </c>
      <c r="D13" s="125" t="e">
        <f>+'PIBTRIM CORRIENTE 18-25_V'!D13/'PIBTRIM CORRIENTE 18-25_V'!D$32*100</f>
        <v>#DIV/0!</v>
      </c>
      <c r="E13" s="125" t="e">
        <f>+'PIBTRIM CORRIENTE 18-25_V'!E13/'PIBTRIM CORRIENTE 18-25_V'!E$32*100</f>
        <v>#DIV/0!</v>
      </c>
      <c r="F13" s="125" t="e">
        <f>+'PIBTRIM CORRIENTE 18-25_V'!F13/'PIBTRIM CORRIENTE 18-25_V'!F$32*100</f>
        <v>#DIV/0!</v>
      </c>
      <c r="G13" s="125" t="e">
        <f>+'PIBTRIM CORRIENTE 18-25_V'!G13/'PIBTRIM CORRIENTE 18-25_V'!G$32*100</f>
        <v>#DIV/0!</v>
      </c>
      <c r="H13" s="125" t="e">
        <f>+'PIBTRIM CORRIENTE 18-25_V'!H13/'PIBTRIM CORRIENTE 18-25_V'!H$32*100</f>
        <v>#DIV/0!</v>
      </c>
      <c r="I13" s="125" t="e">
        <f>+'PIBTRIM CORRIENTE 18-25_V'!I13/'PIBTRIM CORRIENTE 18-25_V'!I$32*100</f>
        <v>#DIV/0!</v>
      </c>
      <c r="J13" s="126" t="e">
        <f>+'PIBTRIM CORRIENTE 18-25_V'!J13/'PIBTRIM CORRIENTE 18-25_V'!J$32*100</f>
        <v>#DIV/0!</v>
      </c>
      <c r="K13" s="126" t="e">
        <f>+'PIBTRIM CORRIENTE 18-25_V'!K13/'PIBTRIM CORRIENTE 18-25_V'!K$32*100</f>
        <v>#DIV/0!</v>
      </c>
      <c r="L13" s="126" t="e">
        <f>+'PIBTRIM CORRIENTE 18-25_V'!L13/'PIBTRIM CORRIENTE 18-25_V'!L$32*100</f>
        <v>#DIV/0!</v>
      </c>
      <c r="M13" s="125" t="e">
        <f>+'PIBTRIM CORRIENTE 18-25_V'!M13/'PIBTRIM CORRIENTE 18-25_V'!M$32*100</f>
        <v>#DIV/0!</v>
      </c>
      <c r="N13" s="126" t="e">
        <f>+'PIBTRIM CORRIENTE 18-25_V'!N13/'PIBTRIM CORRIENTE 18-25_V'!N$32*100</f>
        <v>#DIV/0!</v>
      </c>
      <c r="O13" s="126" t="e">
        <f>+'PIBTRIM CORRIENTE 18-25_V'!O13/'PIBTRIM CORRIENTE 18-25_V'!O$32*100</f>
        <v>#DIV/0!</v>
      </c>
      <c r="P13" s="126" t="e">
        <f>+'PIBTRIM CORRIENTE 18-25_V'!P13/'PIBTRIM CORRIENTE 18-25_V'!P$32*100</f>
        <v>#DIV/0!</v>
      </c>
      <c r="Q13" s="126" t="e">
        <f>+'PIBTRIM CORRIENTE 18-25_V'!Q13/'PIBTRIM CORRIENTE 18-25_V'!Q$32*100</f>
        <v>#DIV/0!</v>
      </c>
      <c r="R13" s="125" t="e">
        <f>+'PIBTRIM CORRIENTE 18-25_V'!R13/'PIBTRIM CORRIENTE 18-25_V'!R$32*100</f>
        <v>#DIV/0!</v>
      </c>
      <c r="S13" s="126" t="e">
        <f>+'PIBTRIM CORRIENTE 18-25_V'!S13/'PIBTRIM CORRIENTE 18-25_V'!S$32*100</f>
        <v>#DIV/0!</v>
      </c>
      <c r="T13" s="126" t="e">
        <f>+'PIBTRIM CORRIENTE 18-25_V'!T13/'PIBTRIM CORRIENTE 18-25_V'!T$32*100</f>
        <v>#DIV/0!</v>
      </c>
      <c r="U13" s="126" t="e">
        <f>+'PIBTRIM CORRIENTE 18-25_V'!U13/'PIBTRIM CORRIENTE 18-25_V'!U$32*100</f>
        <v>#DIV/0!</v>
      </c>
      <c r="V13" s="126" t="e">
        <f>+'PIBTRIM CORRIENTE 18-25_V'!V13/'PIBTRIM CORRIENTE 18-25_V'!V$32*100</f>
        <v>#DIV/0!</v>
      </c>
      <c r="W13" s="125" t="e">
        <f>+'PIBTRIM CORRIENTE 18-25_V'!W13/'PIBTRIM CORRIENTE 18-25_V'!W$32*100</f>
        <v>#DIV/0!</v>
      </c>
      <c r="X13" s="125" t="e">
        <f>+'PIBTRIM CORRIENTE 18-25_V'!X13/'PIBTRIM CORRIENTE 18-25_V'!X$32*100</f>
        <v>#DIV/0!</v>
      </c>
      <c r="Y13" s="125" t="e">
        <f>+'PIBTRIM CORRIENTE 18-25_V'!Y13/'PIBTRIM CORRIENTE 18-25_V'!Y$32*100</f>
        <v>#DIV/0!</v>
      </c>
      <c r="Z13" s="125" t="e">
        <f>+'PIBTRIM CORRIENTE 18-25_V'!Z13/'PIBTRIM CORRIENTE 18-25_V'!Z$32*100</f>
        <v>#DIV/0!</v>
      </c>
      <c r="AA13" s="125" t="e">
        <f>+'PIBTRIM CORRIENTE 18-25_V'!AA13/'PIBTRIM CORRIENTE 18-25_V'!AA$32*100</f>
        <v>#DIV/0!</v>
      </c>
      <c r="AB13" s="125" t="e">
        <f>+'PIBTRIM CORRIENTE 18-25_V'!AB13/'PIBTRIM CORRIENTE 18-25_V'!AB$32*100</f>
        <v>#DIV/0!</v>
      </c>
      <c r="AC13" s="125" t="e">
        <f>+'PIBTRIM CORRIENTE 18-25_V'!AC13/'PIBTRIM CORRIENTE 18-25_V'!AC$32*100</f>
        <v>#DIV/0!</v>
      </c>
      <c r="AD13" s="125" t="e">
        <f>+'PIBTRIM CORRIENTE 18-25_V'!AD13/'PIBTRIM CORRIENTE 18-25_V'!AD$32*100</f>
        <v>#DIV/0!</v>
      </c>
      <c r="AE13" s="125" t="e">
        <f>+'PIBTRIM CORRIENTE 18-25_V'!AE13/'PIBTRIM CORRIENTE 18-25_V'!AE$32*100</f>
        <v>#DIV/0!</v>
      </c>
      <c r="AF13" s="125" t="e">
        <f>+'PIBTRIM CORRIENTE 18-25_V'!AF13/'PIBTRIM CORRIENTE 18-25_V'!AF$32*100</f>
        <v>#DIV/0!</v>
      </c>
      <c r="AG13" s="125" t="e">
        <f>+'PIBTRIM CORRIENTE 18-25_V'!AG13/'PIBTRIM CORRIENTE 18-25_V'!AG$32*100</f>
        <v>#DIV/0!</v>
      </c>
      <c r="AH13" s="126" t="e">
        <f>+'PIBTRIM CORRIENTE 18-25_V'!AH13/'PIBTRIM CORRIENTE 18-25_V'!AH$32*100</f>
        <v>#DIV/0!</v>
      </c>
      <c r="AI13" s="126" t="e">
        <f>+'PIBTRIM CORRIENTE 18-25_V'!AI13/'PIBTRIM CORRIENTE 18-25_V'!AI$32*100</f>
        <v>#DIV/0!</v>
      </c>
      <c r="AJ13" s="126" t="e">
        <f>+'PIBTRIM CORRIENTE 18-25_V'!AJ13/'PIBTRIM CORRIENTE 18-25_V'!AJ$32*100</f>
        <v>#DIV/0!</v>
      </c>
      <c r="AK13" s="125" t="e">
        <f>+'PIBTRIM CORRIENTE 18-25_V'!AK13/'PIBTRIM CORRIENTE 18-25_V'!AK$32*100</f>
        <v>#DIV/0!</v>
      </c>
      <c r="AL13" s="126" t="e">
        <f>+'PIBTRIM CORRIENTE 18-25_V'!AL13/'PIBTRIM CORRIENTE 18-25_V'!AL$32*100</f>
        <v>#DIV/0!</v>
      </c>
    </row>
    <row r="14" spans="1:38" ht="39">
      <c r="A14" s="77" t="s">
        <v>13</v>
      </c>
      <c r="B14" s="116" t="s">
        <v>42</v>
      </c>
      <c r="C14" s="123" t="e">
        <f>+'PIBTRIM CORRIENTE 18-25_V'!C14/'PIBTRIM CORRIENTE 18-25_V'!C$32*100</f>
        <v>#DIV/0!</v>
      </c>
      <c r="D14" s="125" t="e">
        <f>+'PIBTRIM CORRIENTE 18-25_V'!D14/'PIBTRIM CORRIENTE 18-25_V'!D$32*100</f>
        <v>#DIV/0!</v>
      </c>
      <c r="E14" s="125" t="e">
        <f>+'PIBTRIM CORRIENTE 18-25_V'!E14/'PIBTRIM CORRIENTE 18-25_V'!E$32*100</f>
        <v>#DIV/0!</v>
      </c>
      <c r="F14" s="125" t="e">
        <f>+'PIBTRIM CORRIENTE 18-25_V'!F14/'PIBTRIM CORRIENTE 18-25_V'!F$32*100</f>
        <v>#DIV/0!</v>
      </c>
      <c r="G14" s="125" t="e">
        <f>+'PIBTRIM CORRIENTE 18-25_V'!G14/'PIBTRIM CORRIENTE 18-25_V'!G$32*100</f>
        <v>#DIV/0!</v>
      </c>
      <c r="H14" s="125" t="e">
        <f>+'PIBTRIM CORRIENTE 18-25_V'!H14/'PIBTRIM CORRIENTE 18-25_V'!H$32*100</f>
        <v>#DIV/0!</v>
      </c>
      <c r="I14" s="126" t="e">
        <f>+'PIBTRIM CORRIENTE 18-25_V'!I14/'PIBTRIM CORRIENTE 18-25_V'!I$32*100</f>
        <v>#DIV/0!</v>
      </c>
      <c r="J14" s="126" t="e">
        <f>+'PIBTRIM CORRIENTE 18-25_V'!J14/'PIBTRIM CORRIENTE 18-25_V'!J$32*100</f>
        <v>#DIV/0!</v>
      </c>
      <c r="K14" s="126" t="e">
        <f>+'PIBTRIM CORRIENTE 18-25_V'!K14/'PIBTRIM CORRIENTE 18-25_V'!K$32*100</f>
        <v>#DIV/0!</v>
      </c>
      <c r="L14" s="126" t="e">
        <f>+'PIBTRIM CORRIENTE 18-25_V'!L14/'PIBTRIM CORRIENTE 18-25_V'!L$32*100</f>
        <v>#DIV/0!</v>
      </c>
      <c r="M14" s="125" t="e">
        <f>+'PIBTRIM CORRIENTE 18-25_V'!M14/'PIBTRIM CORRIENTE 18-25_V'!M$32*100</f>
        <v>#DIV/0!</v>
      </c>
      <c r="N14" s="126" t="e">
        <f>+'PIBTRIM CORRIENTE 18-25_V'!N14/'PIBTRIM CORRIENTE 18-25_V'!N$32*100</f>
        <v>#DIV/0!</v>
      </c>
      <c r="O14" s="126" t="e">
        <f>+'PIBTRIM CORRIENTE 18-25_V'!O14/'PIBTRIM CORRIENTE 18-25_V'!O$32*100</f>
        <v>#DIV/0!</v>
      </c>
      <c r="P14" s="126" t="e">
        <f>+'PIBTRIM CORRIENTE 18-25_V'!P14/'PIBTRIM CORRIENTE 18-25_V'!P$32*100</f>
        <v>#DIV/0!</v>
      </c>
      <c r="Q14" s="126" t="e">
        <f>+'PIBTRIM CORRIENTE 18-25_V'!Q14/'PIBTRIM CORRIENTE 18-25_V'!Q$32*100</f>
        <v>#DIV/0!</v>
      </c>
      <c r="R14" s="125" t="e">
        <f>+'PIBTRIM CORRIENTE 18-25_V'!R14/'PIBTRIM CORRIENTE 18-25_V'!R$32*100</f>
        <v>#DIV/0!</v>
      </c>
      <c r="S14" s="126" t="e">
        <f>+'PIBTRIM CORRIENTE 18-25_V'!S14/'PIBTRIM CORRIENTE 18-25_V'!S$32*100</f>
        <v>#DIV/0!</v>
      </c>
      <c r="T14" s="126" t="e">
        <f>+'PIBTRIM CORRIENTE 18-25_V'!T14/'PIBTRIM CORRIENTE 18-25_V'!T$32*100</f>
        <v>#DIV/0!</v>
      </c>
      <c r="U14" s="126" t="e">
        <f>+'PIBTRIM CORRIENTE 18-25_V'!U14/'PIBTRIM CORRIENTE 18-25_V'!U$32*100</f>
        <v>#DIV/0!</v>
      </c>
      <c r="V14" s="126" t="e">
        <f>+'PIBTRIM CORRIENTE 18-25_V'!V14/'PIBTRIM CORRIENTE 18-25_V'!V$32*100</f>
        <v>#DIV/0!</v>
      </c>
      <c r="W14" s="125" t="e">
        <f>+'PIBTRIM CORRIENTE 18-25_V'!W14/'PIBTRIM CORRIENTE 18-25_V'!W$32*100</f>
        <v>#DIV/0!</v>
      </c>
      <c r="X14" s="125" t="e">
        <f>+'PIBTRIM CORRIENTE 18-25_V'!X14/'PIBTRIM CORRIENTE 18-25_V'!X$32*100</f>
        <v>#DIV/0!</v>
      </c>
      <c r="Y14" s="125" t="e">
        <f>+'PIBTRIM CORRIENTE 18-25_V'!Y14/'PIBTRIM CORRIENTE 18-25_V'!Y$32*100</f>
        <v>#DIV/0!</v>
      </c>
      <c r="Z14" s="125" t="e">
        <f>+'PIBTRIM CORRIENTE 18-25_V'!Z14/'PIBTRIM CORRIENTE 18-25_V'!Z$32*100</f>
        <v>#DIV/0!</v>
      </c>
      <c r="AA14" s="125" t="e">
        <f>+'PIBTRIM CORRIENTE 18-25_V'!AA14/'PIBTRIM CORRIENTE 18-25_V'!AA$32*100</f>
        <v>#DIV/0!</v>
      </c>
      <c r="AB14" s="125" t="e">
        <f>+'PIBTRIM CORRIENTE 18-25_V'!AB14/'PIBTRIM CORRIENTE 18-25_V'!AB$32*100</f>
        <v>#DIV/0!</v>
      </c>
      <c r="AC14" s="125" t="e">
        <f>+'PIBTRIM CORRIENTE 18-25_V'!AC14/'PIBTRIM CORRIENTE 18-25_V'!AC$32*100</f>
        <v>#DIV/0!</v>
      </c>
      <c r="AD14" s="125" t="e">
        <f>+'PIBTRIM CORRIENTE 18-25_V'!AD14/'PIBTRIM CORRIENTE 18-25_V'!AD$32*100</f>
        <v>#DIV/0!</v>
      </c>
      <c r="AE14" s="125" t="e">
        <f>+'PIBTRIM CORRIENTE 18-25_V'!AE14/'PIBTRIM CORRIENTE 18-25_V'!AE$32*100</f>
        <v>#DIV/0!</v>
      </c>
      <c r="AF14" s="125" t="e">
        <f>+'PIBTRIM CORRIENTE 18-25_V'!AF14/'PIBTRIM CORRIENTE 18-25_V'!AF$32*100</f>
        <v>#DIV/0!</v>
      </c>
      <c r="AG14" s="125" t="e">
        <f>+'PIBTRIM CORRIENTE 18-25_V'!AG14/'PIBTRIM CORRIENTE 18-25_V'!AG$32*100</f>
        <v>#DIV/0!</v>
      </c>
      <c r="AH14" s="126" t="e">
        <f>+'PIBTRIM CORRIENTE 18-25_V'!AH14/'PIBTRIM CORRIENTE 18-25_V'!AH$32*100</f>
        <v>#DIV/0!</v>
      </c>
      <c r="AI14" s="126" t="e">
        <f>+'PIBTRIM CORRIENTE 18-25_V'!AI14/'PIBTRIM CORRIENTE 18-25_V'!AI$32*100</f>
        <v>#DIV/0!</v>
      </c>
      <c r="AJ14" s="126" t="e">
        <f>+'PIBTRIM CORRIENTE 18-25_V'!AJ14/'PIBTRIM CORRIENTE 18-25_V'!AJ$32*100</f>
        <v>#DIV/0!</v>
      </c>
      <c r="AK14" s="125" t="e">
        <f>+'PIBTRIM CORRIENTE 18-25_V'!AK14/'PIBTRIM CORRIENTE 18-25_V'!AK$32*100</f>
        <v>#DIV/0!</v>
      </c>
      <c r="AL14" s="126" t="e">
        <f>+'PIBTRIM CORRIENTE 18-25_V'!AL14/'PIBTRIM CORRIENTE 18-25_V'!AL$32*100</f>
        <v>#DIV/0!</v>
      </c>
    </row>
    <row r="15" spans="1:38">
      <c r="A15" s="79" t="s">
        <v>14</v>
      </c>
      <c r="B15" s="117" t="s">
        <v>43</v>
      </c>
      <c r="C15" s="123" t="e">
        <f>+'PIBTRIM CORRIENTE 18-25_V'!C15/'PIBTRIM CORRIENTE 18-25_V'!C$32*100</f>
        <v>#DIV/0!</v>
      </c>
      <c r="D15" s="126" t="e">
        <f>+'PIBTRIM CORRIENTE 18-25_V'!D15/'PIBTRIM CORRIENTE 18-25_V'!D$32*100</f>
        <v>#DIV/0!</v>
      </c>
      <c r="E15" s="126" t="e">
        <f>+'PIBTRIM CORRIENTE 18-25_V'!E15/'PIBTRIM CORRIENTE 18-25_V'!E$32*100</f>
        <v>#DIV/0!</v>
      </c>
      <c r="F15" s="126" t="e">
        <f>+'PIBTRIM CORRIENTE 18-25_V'!F15/'PIBTRIM CORRIENTE 18-25_V'!F$32*100</f>
        <v>#DIV/0!</v>
      </c>
      <c r="G15" s="126" t="e">
        <f>+'PIBTRIM CORRIENTE 18-25_V'!G15/'PIBTRIM CORRIENTE 18-25_V'!G$32*100</f>
        <v>#DIV/0!</v>
      </c>
      <c r="H15" s="125" t="e">
        <f>+'PIBTRIM CORRIENTE 18-25_V'!H15/'PIBTRIM CORRIENTE 18-25_V'!H$32*100</f>
        <v>#DIV/0!</v>
      </c>
      <c r="I15" s="126" t="e">
        <f>+'PIBTRIM CORRIENTE 18-25_V'!I15/'PIBTRIM CORRIENTE 18-25_V'!I$32*100</f>
        <v>#DIV/0!</v>
      </c>
      <c r="J15" s="126" t="e">
        <f>+'PIBTRIM CORRIENTE 18-25_V'!J15/'PIBTRIM CORRIENTE 18-25_V'!J$32*100</f>
        <v>#DIV/0!</v>
      </c>
      <c r="K15" s="126" t="e">
        <f>+'PIBTRIM CORRIENTE 18-25_V'!K15/'PIBTRIM CORRIENTE 18-25_V'!K$32*100</f>
        <v>#DIV/0!</v>
      </c>
      <c r="L15" s="126" t="e">
        <f>+'PIBTRIM CORRIENTE 18-25_V'!L15/'PIBTRIM CORRIENTE 18-25_V'!L$32*100</f>
        <v>#DIV/0!</v>
      </c>
      <c r="M15" s="125" t="e">
        <f>+'PIBTRIM CORRIENTE 18-25_V'!M15/'PIBTRIM CORRIENTE 18-25_V'!M$32*100</f>
        <v>#DIV/0!</v>
      </c>
      <c r="N15" s="126" t="e">
        <f>+'PIBTRIM CORRIENTE 18-25_V'!N15/'PIBTRIM CORRIENTE 18-25_V'!N$32*100</f>
        <v>#DIV/0!</v>
      </c>
      <c r="O15" s="126" t="e">
        <f>+'PIBTRIM CORRIENTE 18-25_V'!O15/'PIBTRIM CORRIENTE 18-25_V'!O$32*100</f>
        <v>#DIV/0!</v>
      </c>
      <c r="P15" s="126" t="e">
        <f>+'PIBTRIM CORRIENTE 18-25_V'!P15/'PIBTRIM CORRIENTE 18-25_V'!P$32*100</f>
        <v>#DIV/0!</v>
      </c>
      <c r="Q15" s="126" t="e">
        <f>+'PIBTRIM CORRIENTE 18-25_V'!Q15/'PIBTRIM CORRIENTE 18-25_V'!Q$32*100</f>
        <v>#DIV/0!</v>
      </c>
      <c r="R15" s="125" t="e">
        <f>+'PIBTRIM CORRIENTE 18-25_V'!R15/'PIBTRIM CORRIENTE 18-25_V'!R$32*100</f>
        <v>#DIV/0!</v>
      </c>
      <c r="S15" s="126" t="e">
        <f>+'PIBTRIM CORRIENTE 18-25_V'!S15/'PIBTRIM CORRIENTE 18-25_V'!S$32*100</f>
        <v>#DIV/0!</v>
      </c>
      <c r="T15" s="126" t="e">
        <f>+'PIBTRIM CORRIENTE 18-25_V'!T15/'PIBTRIM CORRIENTE 18-25_V'!T$32*100</f>
        <v>#DIV/0!</v>
      </c>
      <c r="U15" s="126" t="e">
        <f>+'PIBTRIM CORRIENTE 18-25_V'!U15/'PIBTRIM CORRIENTE 18-25_V'!U$32*100</f>
        <v>#DIV/0!</v>
      </c>
      <c r="V15" s="126" t="e">
        <f>+'PIBTRIM CORRIENTE 18-25_V'!V15/'PIBTRIM CORRIENTE 18-25_V'!V$32*100</f>
        <v>#DIV/0!</v>
      </c>
      <c r="W15" s="125" t="e">
        <f>+'PIBTRIM CORRIENTE 18-25_V'!W15/'PIBTRIM CORRIENTE 18-25_V'!W$32*100</f>
        <v>#DIV/0!</v>
      </c>
      <c r="X15" s="125" t="e">
        <f>+'PIBTRIM CORRIENTE 18-25_V'!X15/'PIBTRIM CORRIENTE 18-25_V'!X$32*100</f>
        <v>#DIV/0!</v>
      </c>
      <c r="Y15" s="125" t="e">
        <f>+'PIBTRIM CORRIENTE 18-25_V'!Y15/'PIBTRIM CORRIENTE 18-25_V'!Y$32*100</f>
        <v>#DIV/0!</v>
      </c>
      <c r="Z15" s="125" t="e">
        <f>+'PIBTRIM CORRIENTE 18-25_V'!Z15/'PIBTRIM CORRIENTE 18-25_V'!Z$32*100</f>
        <v>#DIV/0!</v>
      </c>
      <c r="AA15" s="125" t="e">
        <f>+'PIBTRIM CORRIENTE 18-25_V'!AA15/'PIBTRIM CORRIENTE 18-25_V'!AA$32*100</f>
        <v>#DIV/0!</v>
      </c>
      <c r="AB15" s="125" t="e">
        <f>+'PIBTRIM CORRIENTE 18-25_V'!AB15/'PIBTRIM CORRIENTE 18-25_V'!AB$32*100</f>
        <v>#DIV/0!</v>
      </c>
      <c r="AC15" s="125" t="e">
        <f>+'PIBTRIM CORRIENTE 18-25_V'!AC15/'PIBTRIM CORRIENTE 18-25_V'!AC$32*100</f>
        <v>#DIV/0!</v>
      </c>
      <c r="AD15" s="125" t="e">
        <f>+'PIBTRIM CORRIENTE 18-25_V'!AD15/'PIBTRIM CORRIENTE 18-25_V'!AD$32*100</f>
        <v>#DIV/0!</v>
      </c>
      <c r="AE15" s="125" t="e">
        <f>+'PIBTRIM CORRIENTE 18-25_V'!AE15/'PIBTRIM CORRIENTE 18-25_V'!AE$32*100</f>
        <v>#DIV/0!</v>
      </c>
      <c r="AF15" s="125" t="e">
        <f>+'PIBTRIM CORRIENTE 18-25_V'!AF15/'PIBTRIM CORRIENTE 18-25_V'!AF$32*100</f>
        <v>#DIV/0!</v>
      </c>
      <c r="AG15" s="125" t="e">
        <f>+'PIBTRIM CORRIENTE 18-25_V'!AG15/'PIBTRIM CORRIENTE 18-25_V'!AG$32*100</f>
        <v>#DIV/0!</v>
      </c>
      <c r="AH15" s="126" t="e">
        <f>+'PIBTRIM CORRIENTE 18-25_V'!AH15/'PIBTRIM CORRIENTE 18-25_V'!AH$32*100</f>
        <v>#DIV/0!</v>
      </c>
      <c r="AI15" s="126" t="e">
        <f>+'PIBTRIM CORRIENTE 18-25_V'!AI15/'PIBTRIM CORRIENTE 18-25_V'!AI$32*100</f>
        <v>#DIV/0!</v>
      </c>
      <c r="AJ15" s="126" t="e">
        <f>+'PIBTRIM CORRIENTE 18-25_V'!AJ15/'PIBTRIM CORRIENTE 18-25_V'!AJ$32*100</f>
        <v>#DIV/0!</v>
      </c>
      <c r="AK15" s="125" t="e">
        <f>+'PIBTRIM CORRIENTE 18-25_V'!AK15/'PIBTRIM CORRIENTE 18-25_V'!AK$32*100</f>
        <v>#DIV/0!</v>
      </c>
      <c r="AL15" s="126" t="e">
        <f>+'PIBTRIM CORRIENTE 18-25_V'!AL15/'PIBTRIM CORRIENTE 18-25_V'!AL$32*100</f>
        <v>#DIV/0!</v>
      </c>
    </row>
    <row r="16" spans="1:38" ht="26.25">
      <c r="A16" s="77" t="s">
        <v>15</v>
      </c>
      <c r="B16" s="116" t="s">
        <v>44</v>
      </c>
      <c r="C16" s="123" t="e">
        <f>+'PIBTRIM CORRIENTE 18-25_V'!C16/'PIBTRIM CORRIENTE 18-25_V'!C$32*100</f>
        <v>#DIV/0!</v>
      </c>
      <c r="D16" s="126" t="e">
        <f>+'PIBTRIM CORRIENTE 18-25_V'!D16/'PIBTRIM CORRIENTE 18-25_V'!D$32*100</f>
        <v>#DIV/0!</v>
      </c>
      <c r="E16" s="126" t="e">
        <f>+'PIBTRIM CORRIENTE 18-25_V'!E16/'PIBTRIM CORRIENTE 18-25_V'!E$32*100</f>
        <v>#DIV/0!</v>
      </c>
      <c r="F16" s="126" t="e">
        <f>+'PIBTRIM CORRIENTE 18-25_V'!F16/'PIBTRIM CORRIENTE 18-25_V'!F$32*100</f>
        <v>#DIV/0!</v>
      </c>
      <c r="G16" s="126" t="e">
        <f>+'PIBTRIM CORRIENTE 18-25_V'!G16/'PIBTRIM CORRIENTE 18-25_V'!G$32*100</f>
        <v>#DIV/0!</v>
      </c>
      <c r="H16" s="125" t="e">
        <f>+'PIBTRIM CORRIENTE 18-25_V'!H16/'PIBTRIM CORRIENTE 18-25_V'!H$32*100</f>
        <v>#DIV/0!</v>
      </c>
      <c r="I16" s="126" t="e">
        <f>+'PIBTRIM CORRIENTE 18-25_V'!I16/'PIBTRIM CORRIENTE 18-25_V'!I$32*100</f>
        <v>#DIV/0!</v>
      </c>
      <c r="J16" s="126" t="e">
        <f>+'PIBTRIM CORRIENTE 18-25_V'!J16/'PIBTRIM CORRIENTE 18-25_V'!J$32*100</f>
        <v>#DIV/0!</v>
      </c>
      <c r="K16" s="126" t="e">
        <f>+'PIBTRIM CORRIENTE 18-25_V'!K16/'PIBTRIM CORRIENTE 18-25_V'!K$32*100</f>
        <v>#DIV/0!</v>
      </c>
      <c r="L16" s="126" t="e">
        <f>+'PIBTRIM CORRIENTE 18-25_V'!L16/'PIBTRIM CORRIENTE 18-25_V'!L$32*100</f>
        <v>#DIV/0!</v>
      </c>
      <c r="M16" s="125" t="e">
        <f>+'PIBTRIM CORRIENTE 18-25_V'!M16/'PIBTRIM CORRIENTE 18-25_V'!M$32*100</f>
        <v>#DIV/0!</v>
      </c>
      <c r="N16" s="126" t="e">
        <f>+'PIBTRIM CORRIENTE 18-25_V'!N16/'PIBTRIM CORRIENTE 18-25_V'!N$32*100</f>
        <v>#DIV/0!</v>
      </c>
      <c r="O16" s="126" t="e">
        <f>+'PIBTRIM CORRIENTE 18-25_V'!O16/'PIBTRIM CORRIENTE 18-25_V'!O$32*100</f>
        <v>#DIV/0!</v>
      </c>
      <c r="P16" s="126" t="e">
        <f>+'PIBTRIM CORRIENTE 18-25_V'!P16/'PIBTRIM CORRIENTE 18-25_V'!P$32*100</f>
        <v>#DIV/0!</v>
      </c>
      <c r="Q16" s="126" t="e">
        <f>+'PIBTRIM CORRIENTE 18-25_V'!Q16/'PIBTRIM CORRIENTE 18-25_V'!Q$32*100</f>
        <v>#DIV/0!</v>
      </c>
      <c r="R16" s="125" t="e">
        <f>+'PIBTRIM CORRIENTE 18-25_V'!R16/'PIBTRIM CORRIENTE 18-25_V'!R$32*100</f>
        <v>#DIV/0!</v>
      </c>
      <c r="S16" s="126" t="e">
        <f>+'PIBTRIM CORRIENTE 18-25_V'!S16/'PIBTRIM CORRIENTE 18-25_V'!S$32*100</f>
        <v>#DIV/0!</v>
      </c>
      <c r="T16" s="126" t="e">
        <f>+'PIBTRIM CORRIENTE 18-25_V'!T16/'PIBTRIM CORRIENTE 18-25_V'!T$32*100</f>
        <v>#DIV/0!</v>
      </c>
      <c r="U16" s="126" t="e">
        <f>+'PIBTRIM CORRIENTE 18-25_V'!U16/'PIBTRIM CORRIENTE 18-25_V'!U$32*100</f>
        <v>#DIV/0!</v>
      </c>
      <c r="V16" s="126" t="e">
        <f>+'PIBTRIM CORRIENTE 18-25_V'!V16/'PIBTRIM CORRIENTE 18-25_V'!V$32*100</f>
        <v>#DIV/0!</v>
      </c>
      <c r="W16" s="125" t="e">
        <f>+'PIBTRIM CORRIENTE 18-25_V'!W16/'PIBTRIM CORRIENTE 18-25_V'!W$32*100</f>
        <v>#DIV/0!</v>
      </c>
      <c r="X16" s="125" t="e">
        <f>+'PIBTRIM CORRIENTE 18-25_V'!X16/'PIBTRIM CORRIENTE 18-25_V'!X$32*100</f>
        <v>#DIV/0!</v>
      </c>
      <c r="Y16" s="125" t="e">
        <f>+'PIBTRIM CORRIENTE 18-25_V'!Y16/'PIBTRIM CORRIENTE 18-25_V'!Y$32*100</f>
        <v>#DIV/0!</v>
      </c>
      <c r="Z16" s="125" t="e">
        <f>+'PIBTRIM CORRIENTE 18-25_V'!Z16/'PIBTRIM CORRIENTE 18-25_V'!Z$32*100</f>
        <v>#DIV/0!</v>
      </c>
      <c r="AA16" s="125" t="e">
        <f>+'PIBTRIM CORRIENTE 18-25_V'!AA16/'PIBTRIM CORRIENTE 18-25_V'!AA$32*100</f>
        <v>#DIV/0!</v>
      </c>
      <c r="AB16" s="125" t="e">
        <f>+'PIBTRIM CORRIENTE 18-25_V'!AB16/'PIBTRIM CORRIENTE 18-25_V'!AB$32*100</f>
        <v>#DIV/0!</v>
      </c>
      <c r="AC16" s="125" t="e">
        <f>+'PIBTRIM CORRIENTE 18-25_V'!AC16/'PIBTRIM CORRIENTE 18-25_V'!AC$32*100</f>
        <v>#DIV/0!</v>
      </c>
      <c r="AD16" s="125" t="e">
        <f>+'PIBTRIM CORRIENTE 18-25_V'!AD16/'PIBTRIM CORRIENTE 18-25_V'!AD$32*100</f>
        <v>#DIV/0!</v>
      </c>
      <c r="AE16" s="125" t="e">
        <f>+'PIBTRIM CORRIENTE 18-25_V'!AE16/'PIBTRIM CORRIENTE 18-25_V'!AE$32*100</f>
        <v>#DIV/0!</v>
      </c>
      <c r="AF16" s="125" t="e">
        <f>+'PIBTRIM CORRIENTE 18-25_V'!AF16/'PIBTRIM CORRIENTE 18-25_V'!AF$32*100</f>
        <v>#DIV/0!</v>
      </c>
      <c r="AG16" s="125" t="e">
        <f>+'PIBTRIM CORRIENTE 18-25_V'!AG16/'PIBTRIM CORRIENTE 18-25_V'!AG$32*100</f>
        <v>#DIV/0!</v>
      </c>
      <c r="AH16" s="126" t="e">
        <f>+'PIBTRIM CORRIENTE 18-25_V'!AH16/'PIBTRIM CORRIENTE 18-25_V'!AH$32*100</f>
        <v>#DIV/0!</v>
      </c>
      <c r="AI16" s="126" t="e">
        <f>+'PIBTRIM CORRIENTE 18-25_V'!AI16/'PIBTRIM CORRIENTE 18-25_V'!AI$32*100</f>
        <v>#DIV/0!</v>
      </c>
      <c r="AJ16" s="126" t="e">
        <f>+'PIBTRIM CORRIENTE 18-25_V'!AJ16/'PIBTRIM CORRIENTE 18-25_V'!AJ$32*100</f>
        <v>#DIV/0!</v>
      </c>
      <c r="AK16" s="125" t="e">
        <f>+'PIBTRIM CORRIENTE 18-25_V'!AK16/'PIBTRIM CORRIENTE 18-25_V'!AK$32*100</f>
        <v>#DIV/0!</v>
      </c>
      <c r="AL16" s="126" t="e">
        <f>+'PIBTRIM CORRIENTE 18-25_V'!AL16/'PIBTRIM CORRIENTE 18-25_V'!AL$32*100</f>
        <v>#DIV/0!</v>
      </c>
    </row>
    <row r="17" spans="1:38">
      <c r="A17" s="79" t="s">
        <v>16</v>
      </c>
      <c r="B17" s="117" t="s">
        <v>45</v>
      </c>
      <c r="C17" s="123" t="e">
        <f>+'PIBTRIM CORRIENTE 18-25_V'!C17/'PIBTRIM CORRIENTE 18-25_V'!C$32*100</f>
        <v>#DIV/0!</v>
      </c>
      <c r="D17" s="126" t="e">
        <f>+'PIBTRIM CORRIENTE 18-25_V'!D17/'PIBTRIM CORRIENTE 18-25_V'!D$32*100</f>
        <v>#DIV/0!</v>
      </c>
      <c r="E17" s="126" t="e">
        <f>+'PIBTRIM CORRIENTE 18-25_V'!E17/'PIBTRIM CORRIENTE 18-25_V'!E$32*100</f>
        <v>#DIV/0!</v>
      </c>
      <c r="F17" s="126" t="e">
        <f>+'PIBTRIM CORRIENTE 18-25_V'!F17/'PIBTRIM CORRIENTE 18-25_V'!F$32*100</f>
        <v>#DIV/0!</v>
      </c>
      <c r="G17" s="126" t="e">
        <f>+'PIBTRIM CORRIENTE 18-25_V'!G17/'PIBTRIM CORRIENTE 18-25_V'!G$32*100</f>
        <v>#DIV/0!</v>
      </c>
      <c r="H17" s="125" t="e">
        <f>+'PIBTRIM CORRIENTE 18-25_V'!H17/'PIBTRIM CORRIENTE 18-25_V'!H$32*100</f>
        <v>#DIV/0!</v>
      </c>
      <c r="I17" s="126" t="e">
        <f>+'PIBTRIM CORRIENTE 18-25_V'!I17/'PIBTRIM CORRIENTE 18-25_V'!I$32*100</f>
        <v>#DIV/0!</v>
      </c>
      <c r="J17" s="126" t="e">
        <f>+'PIBTRIM CORRIENTE 18-25_V'!J17/'PIBTRIM CORRIENTE 18-25_V'!J$32*100</f>
        <v>#DIV/0!</v>
      </c>
      <c r="K17" s="126" t="e">
        <f>+'PIBTRIM CORRIENTE 18-25_V'!K17/'PIBTRIM CORRIENTE 18-25_V'!K$32*100</f>
        <v>#DIV/0!</v>
      </c>
      <c r="L17" s="126" t="e">
        <f>+'PIBTRIM CORRIENTE 18-25_V'!L17/'PIBTRIM CORRIENTE 18-25_V'!L$32*100</f>
        <v>#DIV/0!</v>
      </c>
      <c r="M17" s="125" t="e">
        <f>+'PIBTRIM CORRIENTE 18-25_V'!M17/'PIBTRIM CORRIENTE 18-25_V'!M$32*100</f>
        <v>#DIV/0!</v>
      </c>
      <c r="N17" s="126" t="e">
        <f>+'PIBTRIM CORRIENTE 18-25_V'!N17/'PIBTRIM CORRIENTE 18-25_V'!N$32*100</f>
        <v>#DIV/0!</v>
      </c>
      <c r="O17" s="126" t="e">
        <f>+'PIBTRIM CORRIENTE 18-25_V'!O17/'PIBTRIM CORRIENTE 18-25_V'!O$32*100</f>
        <v>#DIV/0!</v>
      </c>
      <c r="P17" s="126" t="e">
        <f>+'PIBTRIM CORRIENTE 18-25_V'!P17/'PIBTRIM CORRIENTE 18-25_V'!P$32*100</f>
        <v>#DIV/0!</v>
      </c>
      <c r="Q17" s="126" t="e">
        <f>+'PIBTRIM CORRIENTE 18-25_V'!Q17/'PIBTRIM CORRIENTE 18-25_V'!Q$32*100</f>
        <v>#DIV/0!</v>
      </c>
      <c r="R17" s="125" t="e">
        <f>+'PIBTRIM CORRIENTE 18-25_V'!R17/'PIBTRIM CORRIENTE 18-25_V'!R$32*100</f>
        <v>#DIV/0!</v>
      </c>
      <c r="S17" s="126" t="e">
        <f>+'PIBTRIM CORRIENTE 18-25_V'!S17/'PIBTRIM CORRIENTE 18-25_V'!S$32*100</f>
        <v>#DIV/0!</v>
      </c>
      <c r="T17" s="126" t="e">
        <f>+'PIBTRIM CORRIENTE 18-25_V'!T17/'PIBTRIM CORRIENTE 18-25_V'!T$32*100</f>
        <v>#DIV/0!</v>
      </c>
      <c r="U17" s="126" t="e">
        <f>+'PIBTRIM CORRIENTE 18-25_V'!U17/'PIBTRIM CORRIENTE 18-25_V'!U$32*100</f>
        <v>#DIV/0!</v>
      </c>
      <c r="V17" s="126" t="e">
        <f>+'PIBTRIM CORRIENTE 18-25_V'!V17/'PIBTRIM CORRIENTE 18-25_V'!V$32*100</f>
        <v>#DIV/0!</v>
      </c>
      <c r="W17" s="125" t="e">
        <f>+'PIBTRIM CORRIENTE 18-25_V'!W17/'PIBTRIM CORRIENTE 18-25_V'!W$32*100</f>
        <v>#DIV/0!</v>
      </c>
      <c r="X17" s="125" t="e">
        <f>+'PIBTRIM CORRIENTE 18-25_V'!X17/'PIBTRIM CORRIENTE 18-25_V'!X$32*100</f>
        <v>#DIV/0!</v>
      </c>
      <c r="Y17" s="125" t="e">
        <f>+'PIBTRIM CORRIENTE 18-25_V'!Y17/'PIBTRIM CORRIENTE 18-25_V'!Y$32*100</f>
        <v>#DIV/0!</v>
      </c>
      <c r="Z17" s="125" t="e">
        <f>+'PIBTRIM CORRIENTE 18-25_V'!Z17/'PIBTRIM CORRIENTE 18-25_V'!Z$32*100</f>
        <v>#DIV/0!</v>
      </c>
      <c r="AA17" s="125" t="e">
        <f>+'PIBTRIM CORRIENTE 18-25_V'!AA17/'PIBTRIM CORRIENTE 18-25_V'!AA$32*100</f>
        <v>#DIV/0!</v>
      </c>
      <c r="AB17" s="125" t="e">
        <f>+'PIBTRIM CORRIENTE 18-25_V'!AB17/'PIBTRIM CORRIENTE 18-25_V'!AB$32*100</f>
        <v>#DIV/0!</v>
      </c>
      <c r="AC17" s="125" t="e">
        <f>+'PIBTRIM CORRIENTE 18-25_V'!AC17/'PIBTRIM CORRIENTE 18-25_V'!AC$32*100</f>
        <v>#DIV/0!</v>
      </c>
      <c r="AD17" s="125" t="e">
        <f>+'PIBTRIM CORRIENTE 18-25_V'!AD17/'PIBTRIM CORRIENTE 18-25_V'!AD$32*100</f>
        <v>#DIV/0!</v>
      </c>
      <c r="AE17" s="125" t="e">
        <f>+'PIBTRIM CORRIENTE 18-25_V'!AE17/'PIBTRIM CORRIENTE 18-25_V'!AE$32*100</f>
        <v>#DIV/0!</v>
      </c>
      <c r="AF17" s="125" t="e">
        <f>+'PIBTRIM CORRIENTE 18-25_V'!AF17/'PIBTRIM CORRIENTE 18-25_V'!AF$32*100</f>
        <v>#DIV/0!</v>
      </c>
      <c r="AG17" s="125" t="e">
        <f>+'PIBTRIM CORRIENTE 18-25_V'!AG17/'PIBTRIM CORRIENTE 18-25_V'!AG$32*100</f>
        <v>#DIV/0!</v>
      </c>
      <c r="AH17" s="126" t="e">
        <f>+'PIBTRIM CORRIENTE 18-25_V'!AH17/'PIBTRIM CORRIENTE 18-25_V'!AH$32*100</f>
        <v>#DIV/0!</v>
      </c>
      <c r="AI17" s="126" t="e">
        <f>+'PIBTRIM CORRIENTE 18-25_V'!AI17/'PIBTRIM CORRIENTE 18-25_V'!AI$32*100</f>
        <v>#DIV/0!</v>
      </c>
      <c r="AJ17" s="126" t="e">
        <f>+'PIBTRIM CORRIENTE 18-25_V'!AJ17/'PIBTRIM CORRIENTE 18-25_V'!AJ$32*100</f>
        <v>#DIV/0!</v>
      </c>
      <c r="AK17" s="125" t="e">
        <f>+'PIBTRIM CORRIENTE 18-25_V'!AK17/'PIBTRIM CORRIENTE 18-25_V'!AK$32*100</f>
        <v>#DIV/0!</v>
      </c>
      <c r="AL17" s="126" t="e">
        <f>+'PIBTRIM CORRIENTE 18-25_V'!AL17/'PIBTRIM CORRIENTE 18-25_V'!AL$32*100</f>
        <v>#DIV/0!</v>
      </c>
    </row>
    <row r="18" spans="1:38">
      <c r="A18" s="79" t="s">
        <v>17</v>
      </c>
      <c r="B18" s="117" t="s">
        <v>46</v>
      </c>
      <c r="C18" s="123" t="e">
        <f>+'PIBTRIM CORRIENTE 18-25_V'!C18/'PIBTRIM CORRIENTE 18-25_V'!C$32*100</f>
        <v>#DIV/0!</v>
      </c>
      <c r="D18" s="126" t="e">
        <f>+'PIBTRIM CORRIENTE 18-25_V'!D18/'PIBTRIM CORRIENTE 18-25_V'!D$32*100</f>
        <v>#DIV/0!</v>
      </c>
      <c r="E18" s="126" t="e">
        <f>+'PIBTRIM CORRIENTE 18-25_V'!E18/'PIBTRIM CORRIENTE 18-25_V'!E$32*100</f>
        <v>#DIV/0!</v>
      </c>
      <c r="F18" s="126" t="e">
        <f>+'PIBTRIM CORRIENTE 18-25_V'!F18/'PIBTRIM CORRIENTE 18-25_V'!F$32*100</f>
        <v>#DIV/0!</v>
      </c>
      <c r="G18" s="126" t="e">
        <f>+'PIBTRIM CORRIENTE 18-25_V'!G18/'PIBTRIM CORRIENTE 18-25_V'!G$32*100</f>
        <v>#DIV/0!</v>
      </c>
      <c r="H18" s="125" t="e">
        <f>+'PIBTRIM CORRIENTE 18-25_V'!H18/'PIBTRIM CORRIENTE 18-25_V'!H$32*100</f>
        <v>#DIV/0!</v>
      </c>
      <c r="I18" s="126" t="e">
        <f>+'PIBTRIM CORRIENTE 18-25_V'!I18/'PIBTRIM CORRIENTE 18-25_V'!I$32*100</f>
        <v>#DIV/0!</v>
      </c>
      <c r="J18" s="126" t="e">
        <f>+'PIBTRIM CORRIENTE 18-25_V'!J18/'PIBTRIM CORRIENTE 18-25_V'!J$32*100</f>
        <v>#DIV/0!</v>
      </c>
      <c r="K18" s="126" t="e">
        <f>+'PIBTRIM CORRIENTE 18-25_V'!K18/'PIBTRIM CORRIENTE 18-25_V'!K$32*100</f>
        <v>#DIV/0!</v>
      </c>
      <c r="L18" s="126" t="e">
        <f>+'PIBTRIM CORRIENTE 18-25_V'!L18/'PIBTRIM CORRIENTE 18-25_V'!L$32*100</f>
        <v>#DIV/0!</v>
      </c>
      <c r="M18" s="125" t="e">
        <f>+'PIBTRIM CORRIENTE 18-25_V'!M18/'PIBTRIM CORRIENTE 18-25_V'!M$32*100</f>
        <v>#DIV/0!</v>
      </c>
      <c r="N18" s="126" t="e">
        <f>+'PIBTRIM CORRIENTE 18-25_V'!N18/'PIBTRIM CORRIENTE 18-25_V'!N$32*100</f>
        <v>#DIV/0!</v>
      </c>
      <c r="O18" s="126" t="e">
        <f>+'PIBTRIM CORRIENTE 18-25_V'!O18/'PIBTRIM CORRIENTE 18-25_V'!O$32*100</f>
        <v>#DIV/0!</v>
      </c>
      <c r="P18" s="126" t="e">
        <f>+'PIBTRIM CORRIENTE 18-25_V'!P18/'PIBTRIM CORRIENTE 18-25_V'!P$32*100</f>
        <v>#DIV/0!</v>
      </c>
      <c r="Q18" s="126" t="e">
        <f>+'PIBTRIM CORRIENTE 18-25_V'!Q18/'PIBTRIM CORRIENTE 18-25_V'!Q$32*100</f>
        <v>#DIV/0!</v>
      </c>
      <c r="R18" s="125" t="e">
        <f>+'PIBTRIM CORRIENTE 18-25_V'!R18/'PIBTRIM CORRIENTE 18-25_V'!R$32*100</f>
        <v>#DIV/0!</v>
      </c>
      <c r="S18" s="126" t="e">
        <f>+'PIBTRIM CORRIENTE 18-25_V'!S18/'PIBTRIM CORRIENTE 18-25_V'!S$32*100</f>
        <v>#DIV/0!</v>
      </c>
      <c r="T18" s="126" t="e">
        <f>+'PIBTRIM CORRIENTE 18-25_V'!T18/'PIBTRIM CORRIENTE 18-25_V'!T$32*100</f>
        <v>#DIV/0!</v>
      </c>
      <c r="U18" s="126" t="e">
        <f>+'PIBTRIM CORRIENTE 18-25_V'!U18/'PIBTRIM CORRIENTE 18-25_V'!U$32*100</f>
        <v>#DIV/0!</v>
      </c>
      <c r="V18" s="126" t="e">
        <f>+'PIBTRIM CORRIENTE 18-25_V'!V18/'PIBTRIM CORRIENTE 18-25_V'!V$32*100</f>
        <v>#DIV/0!</v>
      </c>
      <c r="W18" s="125" t="e">
        <f>+'PIBTRIM CORRIENTE 18-25_V'!W18/'PIBTRIM CORRIENTE 18-25_V'!W$32*100</f>
        <v>#DIV/0!</v>
      </c>
      <c r="X18" s="125" t="e">
        <f>+'PIBTRIM CORRIENTE 18-25_V'!X18/'PIBTRIM CORRIENTE 18-25_V'!X$32*100</f>
        <v>#DIV/0!</v>
      </c>
      <c r="Y18" s="125" t="e">
        <f>+'PIBTRIM CORRIENTE 18-25_V'!Y18/'PIBTRIM CORRIENTE 18-25_V'!Y$32*100</f>
        <v>#DIV/0!</v>
      </c>
      <c r="Z18" s="125" t="e">
        <f>+'PIBTRIM CORRIENTE 18-25_V'!Z18/'PIBTRIM CORRIENTE 18-25_V'!Z$32*100</f>
        <v>#DIV/0!</v>
      </c>
      <c r="AA18" s="125" t="e">
        <f>+'PIBTRIM CORRIENTE 18-25_V'!AA18/'PIBTRIM CORRIENTE 18-25_V'!AA$32*100</f>
        <v>#DIV/0!</v>
      </c>
      <c r="AB18" s="125" t="e">
        <f>+'PIBTRIM CORRIENTE 18-25_V'!AB18/'PIBTRIM CORRIENTE 18-25_V'!AB$32*100</f>
        <v>#DIV/0!</v>
      </c>
      <c r="AC18" s="125" t="e">
        <f>+'PIBTRIM CORRIENTE 18-25_V'!AC18/'PIBTRIM CORRIENTE 18-25_V'!AC$32*100</f>
        <v>#DIV/0!</v>
      </c>
      <c r="AD18" s="125" t="e">
        <f>+'PIBTRIM CORRIENTE 18-25_V'!AD18/'PIBTRIM CORRIENTE 18-25_V'!AD$32*100</f>
        <v>#DIV/0!</v>
      </c>
      <c r="AE18" s="125" t="e">
        <f>+'PIBTRIM CORRIENTE 18-25_V'!AE18/'PIBTRIM CORRIENTE 18-25_V'!AE$32*100</f>
        <v>#DIV/0!</v>
      </c>
      <c r="AF18" s="125" t="e">
        <f>+'PIBTRIM CORRIENTE 18-25_V'!AF18/'PIBTRIM CORRIENTE 18-25_V'!AF$32*100</f>
        <v>#DIV/0!</v>
      </c>
      <c r="AG18" s="125" t="e">
        <f>+'PIBTRIM CORRIENTE 18-25_V'!AG18/'PIBTRIM CORRIENTE 18-25_V'!AG$32*100</f>
        <v>#DIV/0!</v>
      </c>
      <c r="AH18" s="126" t="e">
        <f>+'PIBTRIM CORRIENTE 18-25_V'!AH18/'PIBTRIM CORRIENTE 18-25_V'!AH$32*100</f>
        <v>#DIV/0!</v>
      </c>
      <c r="AI18" s="126" t="e">
        <f>+'PIBTRIM CORRIENTE 18-25_V'!AI18/'PIBTRIM CORRIENTE 18-25_V'!AI$32*100</f>
        <v>#DIV/0!</v>
      </c>
      <c r="AJ18" s="126" t="e">
        <f>+'PIBTRIM CORRIENTE 18-25_V'!AJ18/'PIBTRIM CORRIENTE 18-25_V'!AJ$32*100</f>
        <v>#DIV/0!</v>
      </c>
      <c r="AK18" s="125" t="e">
        <f>+'PIBTRIM CORRIENTE 18-25_V'!AK18/'PIBTRIM CORRIENTE 18-25_V'!AK$32*100</f>
        <v>#DIV/0!</v>
      </c>
      <c r="AL18" s="126" t="e">
        <f>+'PIBTRIM CORRIENTE 18-25_V'!AL18/'PIBTRIM CORRIENTE 18-25_V'!AL$32*100</f>
        <v>#DIV/0!</v>
      </c>
    </row>
    <row r="19" spans="1:38">
      <c r="A19" s="79" t="s">
        <v>18</v>
      </c>
      <c r="B19" s="117" t="s">
        <v>47</v>
      </c>
      <c r="C19" s="123" t="e">
        <f>+'PIBTRIM CORRIENTE 18-25_V'!C19/'PIBTRIM CORRIENTE 18-25_V'!C$32*100</f>
        <v>#DIV/0!</v>
      </c>
      <c r="D19" s="126" t="e">
        <f>+'PIBTRIM CORRIENTE 18-25_V'!D19/'PIBTRIM CORRIENTE 18-25_V'!D$32*100</f>
        <v>#DIV/0!</v>
      </c>
      <c r="E19" s="126" t="e">
        <f>+'PIBTRIM CORRIENTE 18-25_V'!E19/'PIBTRIM CORRIENTE 18-25_V'!E$32*100</f>
        <v>#DIV/0!</v>
      </c>
      <c r="F19" s="126" t="e">
        <f>+'PIBTRIM CORRIENTE 18-25_V'!F19/'PIBTRIM CORRIENTE 18-25_V'!F$32*100</f>
        <v>#DIV/0!</v>
      </c>
      <c r="G19" s="126" t="e">
        <f>+'PIBTRIM CORRIENTE 18-25_V'!G19/'PIBTRIM CORRIENTE 18-25_V'!G$32*100</f>
        <v>#DIV/0!</v>
      </c>
      <c r="H19" s="125" t="e">
        <f>+'PIBTRIM CORRIENTE 18-25_V'!H19/'PIBTRIM CORRIENTE 18-25_V'!H$32*100</f>
        <v>#DIV/0!</v>
      </c>
      <c r="I19" s="126" t="e">
        <f>+'PIBTRIM CORRIENTE 18-25_V'!I19/'PIBTRIM CORRIENTE 18-25_V'!I$32*100</f>
        <v>#DIV/0!</v>
      </c>
      <c r="J19" s="126" t="e">
        <f>+'PIBTRIM CORRIENTE 18-25_V'!J19/'PIBTRIM CORRIENTE 18-25_V'!J$32*100</f>
        <v>#DIV/0!</v>
      </c>
      <c r="K19" s="126" t="e">
        <f>+'PIBTRIM CORRIENTE 18-25_V'!K19/'PIBTRIM CORRIENTE 18-25_V'!K$32*100</f>
        <v>#DIV/0!</v>
      </c>
      <c r="L19" s="126" t="e">
        <f>+'PIBTRIM CORRIENTE 18-25_V'!L19/'PIBTRIM CORRIENTE 18-25_V'!L$32*100</f>
        <v>#DIV/0!</v>
      </c>
      <c r="M19" s="125" t="e">
        <f>+'PIBTRIM CORRIENTE 18-25_V'!M19/'PIBTRIM CORRIENTE 18-25_V'!M$32*100</f>
        <v>#DIV/0!</v>
      </c>
      <c r="N19" s="126" t="e">
        <f>+'PIBTRIM CORRIENTE 18-25_V'!N19/'PIBTRIM CORRIENTE 18-25_V'!N$32*100</f>
        <v>#DIV/0!</v>
      </c>
      <c r="O19" s="126" t="e">
        <f>+'PIBTRIM CORRIENTE 18-25_V'!O19/'PIBTRIM CORRIENTE 18-25_V'!O$32*100</f>
        <v>#DIV/0!</v>
      </c>
      <c r="P19" s="126" t="e">
        <f>+'PIBTRIM CORRIENTE 18-25_V'!P19/'PIBTRIM CORRIENTE 18-25_V'!P$32*100</f>
        <v>#DIV/0!</v>
      </c>
      <c r="Q19" s="126" t="e">
        <f>+'PIBTRIM CORRIENTE 18-25_V'!Q19/'PIBTRIM CORRIENTE 18-25_V'!Q$32*100</f>
        <v>#DIV/0!</v>
      </c>
      <c r="R19" s="125" t="e">
        <f>+'PIBTRIM CORRIENTE 18-25_V'!R19/'PIBTRIM CORRIENTE 18-25_V'!R$32*100</f>
        <v>#DIV/0!</v>
      </c>
      <c r="S19" s="126" t="e">
        <f>+'PIBTRIM CORRIENTE 18-25_V'!S19/'PIBTRIM CORRIENTE 18-25_V'!S$32*100</f>
        <v>#DIV/0!</v>
      </c>
      <c r="T19" s="126" t="e">
        <f>+'PIBTRIM CORRIENTE 18-25_V'!T19/'PIBTRIM CORRIENTE 18-25_V'!T$32*100</f>
        <v>#DIV/0!</v>
      </c>
      <c r="U19" s="126" t="e">
        <f>+'PIBTRIM CORRIENTE 18-25_V'!U19/'PIBTRIM CORRIENTE 18-25_V'!U$32*100</f>
        <v>#DIV/0!</v>
      </c>
      <c r="V19" s="126" t="e">
        <f>+'PIBTRIM CORRIENTE 18-25_V'!V19/'PIBTRIM CORRIENTE 18-25_V'!V$32*100</f>
        <v>#DIV/0!</v>
      </c>
      <c r="W19" s="125" t="e">
        <f>+'PIBTRIM CORRIENTE 18-25_V'!W19/'PIBTRIM CORRIENTE 18-25_V'!W$32*100</f>
        <v>#DIV/0!</v>
      </c>
      <c r="X19" s="125" t="e">
        <f>+'PIBTRIM CORRIENTE 18-25_V'!X19/'PIBTRIM CORRIENTE 18-25_V'!X$32*100</f>
        <v>#DIV/0!</v>
      </c>
      <c r="Y19" s="125" t="e">
        <f>+'PIBTRIM CORRIENTE 18-25_V'!Y19/'PIBTRIM CORRIENTE 18-25_V'!Y$32*100</f>
        <v>#DIV/0!</v>
      </c>
      <c r="Z19" s="125" t="e">
        <f>+'PIBTRIM CORRIENTE 18-25_V'!Z19/'PIBTRIM CORRIENTE 18-25_V'!Z$32*100</f>
        <v>#DIV/0!</v>
      </c>
      <c r="AA19" s="125" t="e">
        <f>+'PIBTRIM CORRIENTE 18-25_V'!AA19/'PIBTRIM CORRIENTE 18-25_V'!AA$32*100</f>
        <v>#DIV/0!</v>
      </c>
      <c r="AB19" s="125" t="e">
        <f>+'PIBTRIM CORRIENTE 18-25_V'!AB19/'PIBTRIM CORRIENTE 18-25_V'!AB$32*100</f>
        <v>#DIV/0!</v>
      </c>
      <c r="AC19" s="125" t="e">
        <f>+'PIBTRIM CORRIENTE 18-25_V'!AC19/'PIBTRIM CORRIENTE 18-25_V'!AC$32*100</f>
        <v>#DIV/0!</v>
      </c>
      <c r="AD19" s="125" t="e">
        <f>+'PIBTRIM CORRIENTE 18-25_V'!AD19/'PIBTRIM CORRIENTE 18-25_V'!AD$32*100</f>
        <v>#DIV/0!</v>
      </c>
      <c r="AE19" s="125" t="e">
        <f>+'PIBTRIM CORRIENTE 18-25_V'!AE19/'PIBTRIM CORRIENTE 18-25_V'!AE$32*100</f>
        <v>#DIV/0!</v>
      </c>
      <c r="AF19" s="125" t="e">
        <f>+'PIBTRIM CORRIENTE 18-25_V'!AF19/'PIBTRIM CORRIENTE 18-25_V'!AF$32*100</f>
        <v>#DIV/0!</v>
      </c>
      <c r="AG19" s="125" t="e">
        <f>+'PIBTRIM CORRIENTE 18-25_V'!AG19/'PIBTRIM CORRIENTE 18-25_V'!AG$32*100</f>
        <v>#DIV/0!</v>
      </c>
      <c r="AH19" s="126" t="e">
        <f>+'PIBTRIM CORRIENTE 18-25_V'!AH19/'PIBTRIM CORRIENTE 18-25_V'!AH$32*100</f>
        <v>#DIV/0!</v>
      </c>
      <c r="AI19" s="126" t="e">
        <f>+'PIBTRIM CORRIENTE 18-25_V'!AI19/'PIBTRIM CORRIENTE 18-25_V'!AI$32*100</f>
        <v>#DIV/0!</v>
      </c>
      <c r="AJ19" s="126" t="e">
        <f>+'PIBTRIM CORRIENTE 18-25_V'!AJ19/'PIBTRIM CORRIENTE 18-25_V'!AJ$32*100</f>
        <v>#DIV/0!</v>
      </c>
      <c r="AK19" s="125" t="e">
        <f>+'PIBTRIM CORRIENTE 18-25_V'!AK19/'PIBTRIM CORRIENTE 18-25_V'!AK$32*100</f>
        <v>#DIV/0!</v>
      </c>
      <c r="AL19" s="126" t="e">
        <f>+'PIBTRIM CORRIENTE 18-25_V'!AL19/'PIBTRIM CORRIENTE 18-25_V'!AL$32*100</f>
        <v>#DIV/0!</v>
      </c>
    </row>
    <row r="20" spans="1:38">
      <c r="A20" s="79" t="s">
        <v>19</v>
      </c>
      <c r="B20" s="117" t="s">
        <v>48</v>
      </c>
      <c r="C20" s="123" t="e">
        <f>+'PIBTRIM CORRIENTE 18-25_V'!C20/'PIBTRIM CORRIENTE 18-25_V'!C$32*100</f>
        <v>#DIV/0!</v>
      </c>
      <c r="D20" s="126" t="e">
        <f>+'PIBTRIM CORRIENTE 18-25_V'!D20/'PIBTRIM CORRIENTE 18-25_V'!D$32*100</f>
        <v>#DIV/0!</v>
      </c>
      <c r="E20" s="126" t="e">
        <f>+'PIBTRIM CORRIENTE 18-25_V'!E20/'PIBTRIM CORRIENTE 18-25_V'!E$32*100</f>
        <v>#DIV/0!</v>
      </c>
      <c r="F20" s="126" t="e">
        <f>+'PIBTRIM CORRIENTE 18-25_V'!F20/'PIBTRIM CORRIENTE 18-25_V'!F$32*100</f>
        <v>#DIV/0!</v>
      </c>
      <c r="G20" s="126" t="e">
        <f>+'PIBTRIM CORRIENTE 18-25_V'!G20/'PIBTRIM CORRIENTE 18-25_V'!G$32*100</f>
        <v>#DIV/0!</v>
      </c>
      <c r="H20" s="125" t="e">
        <f>+'PIBTRIM CORRIENTE 18-25_V'!H20/'PIBTRIM CORRIENTE 18-25_V'!H$32*100</f>
        <v>#DIV/0!</v>
      </c>
      <c r="I20" s="126" t="e">
        <f>+'PIBTRIM CORRIENTE 18-25_V'!I20/'PIBTRIM CORRIENTE 18-25_V'!I$32*100</f>
        <v>#DIV/0!</v>
      </c>
      <c r="J20" s="126" t="e">
        <f>+'PIBTRIM CORRIENTE 18-25_V'!J20/'PIBTRIM CORRIENTE 18-25_V'!J$32*100</f>
        <v>#DIV/0!</v>
      </c>
      <c r="K20" s="126" t="e">
        <f>+'PIBTRIM CORRIENTE 18-25_V'!K20/'PIBTRIM CORRIENTE 18-25_V'!K$32*100</f>
        <v>#DIV/0!</v>
      </c>
      <c r="L20" s="126" t="e">
        <f>+'PIBTRIM CORRIENTE 18-25_V'!L20/'PIBTRIM CORRIENTE 18-25_V'!L$32*100</f>
        <v>#DIV/0!</v>
      </c>
      <c r="M20" s="125" t="e">
        <f>+'PIBTRIM CORRIENTE 18-25_V'!M20/'PIBTRIM CORRIENTE 18-25_V'!M$32*100</f>
        <v>#DIV/0!</v>
      </c>
      <c r="N20" s="126" t="e">
        <f>+'PIBTRIM CORRIENTE 18-25_V'!N20/'PIBTRIM CORRIENTE 18-25_V'!N$32*100</f>
        <v>#DIV/0!</v>
      </c>
      <c r="O20" s="126" t="e">
        <f>+'PIBTRIM CORRIENTE 18-25_V'!O20/'PIBTRIM CORRIENTE 18-25_V'!O$32*100</f>
        <v>#DIV/0!</v>
      </c>
      <c r="P20" s="126" t="e">
        <f>+'PIBTRIM CORRIENTE 18-25_V'!P20/'PIBTRIM CORRIENTE 18-25_V'!P$32*100</f>
        <v>#DIV/0!</v>
      </c>
      <c r="Q20" s="126" t="e">
        <f>+'PIBTRIM CORRIENTE 18-25_V'!Q20/'PIBTRIM CORRIENTE 18-25_V'!Q$32*100</f>
        <v>#DIV/0!</v>
      </c>
      <c r="R20" s="125" t="e">
        <f>+'PIBTRIM CORRIENTE 18-25_V'!R20/'PIBTRIM CORRIENTE 18-25_V'!R$32*100</f>
        <v>#DIV/0!</v>
      </c>
      <c r="S20" s="126" t="e">
        <f>+'PIBTRIM CORRIENTE 18-25_V'!S20/'PIBTRIM CORRIENTE 18-25_V'!S$32*100</f>
        <v>#DIV/0!</v>
      </c>
      <c r="T20" s="126" t="e">
        <f>+'PIBTRIM CORRIENTE 18-25_V'!T20/'PIBTRIM CORRIENTE 18-25_V'!T$32*100</f>
        <v>#DIV/0!</v>
      </c>
      <c r="U20" s="126" t="e">
        <f>+'PIBTRIM CORRIENTE 18-25_V'!U20/'PIBTRIM CORRIENTE 18-25_V'!U$32*100</f>
        <v>#DIV/0!</v>
      </c>
      <c r="V20" s="126" t="e">
        <f>+'PIBTRIM CORRIENTE 18-25_V'!V20/'PIBTRIM CORRIENTE 18-25_V'!V$32*100</f>
        <v>#DIV/0!</v>
      </c>
      <c r="W20" s="125" t="e">
        <f>+'PIBTRIM CORRIENTE 18-25_V'!W20/'PIBTRIM CORRIENTE 18-25_V'!W$32*100</f>
        <v>#DIV/0!</v>
      </c>
      <c r="X20" s="125" t="e">
        <f>+'PIBTRIM CORRIENTE 18-25_V'!X20/'PIBTRIM CORRIENTE 18-25_V'!X$32*100</f>
        <v>#DIV/0!</v>
      </c>
      <c r="Y20" s="125" t="e">
        <f>+'PIBTRIM CORRIENTE 18-25_V'!Y20/'PIBTRIM CORRIENTE 18-25_V'!Y$32*100</f>
        <v>#DIV/0!</v>
      </c>
      <c r="Z20" s="125" t="e">
        <f>+'PIBTRIM CORRIENTE 18-25_V'!Z20/'PIBTRIM CORRIENTE 18-25_V'!Z$32*100</f>
        <v>#DIV/0!</v>
      </c>
      <c r="AA20" s="125" t="e">
        <f>+'PIBTRIM CORRIENTE 18-25_V'!AA20/'PIBTRIM CORRIENTE 18-25_V'!AA$32*100</f>
        <v>#DIV/0!</v>
      </c>
      <c r="AB20" s="125" t="e">
        <f>+'PIBTRIM CORRIENTE 18-25_V'!AB20/'PIBTRIM CORRIENTE 18-25_V'!AB$32*100</f>
        <v>#DIV/0!</v>
      </c>
      <c r="AC20" s="125" t="e">
        <f>+'PIBTRIM CORRIENTE 18-25_V'!AC20/'PIBTRIM CORRIENTE 18-25_V'!AC$32*100</f>
        <v>#DIV/0!</v>
      </c>
      <c r="AD20" s="125" t="e">
        <f>+'PIBTRIM CORRIENTE 18-25_V'!AD20/'PIBTRIM CORRIENTE 18-25_V'!AD$32*100</f>
        <v>#DIV/0!</v>
      </c>
      <c r="AE20" s="125" t="e">
        <f>+'PIBTRIM CORRIENTE 18-25_V'!AE20/'PIBTRIM CORRIENTE 18-25_V'!AE$32*100</f>
        <v>#DIV/0!</v>
      </c>
      <c r="AF20" s="125" t="e">
        <f>+'PIBTRIM CORRIENTE 18-25_V'!AF20/'PIBTRIM CORRIENTE 18-25_V'!AF$32*100</f>
        <v>#DIV/0!</v>
      </c>
      <c r="AG20" s="125" t="e">
        <f>+'PIBTRIM CORRIENTE 18-25_V'!AG20/'PIBTRIM CORRIENTE 18-25_V'!AG$32*100</f>
        <v>#DIV/0!</v>
      </c>
      <c r="AH20" s="126" t="e">
        <f>+'PIBTRIM CORRIENTE 18-25_V'!AH20/'PIBTRIM CORRIENTE 18-25_V'!AH$32*100</f>
        <v>#DIV/0!</v>
      </c>
      <c r="AI20" s="126" t="e">
        <f>+'PIBTRIM CORRIENTE 18-25_V'!AI20/'PIBTRIM CORRIENTE 18-25_V'!AI$32*100</f>
        <v>#DIV/0!</v>
      </c>
      <c r="AJ20" s="126" t="e">
        <f>+'PIBTRIM CORRIENTE 18-25_V'!AJ20/'PIBTRIM CORRIENTE 18-25_V'!AJ$32*100</f>
        <v>#DIV/0!</v>
      </c>
      <c r="AK20" s="125" t="e">
        <f>+'PIBTRIM CORRIENTE 18-25_V'!AK20/'PIBTRIM CORRIENTE 18-25_V'!AK$32*100</f>
        <v>#DIV/0!</v>
      </c>
      <c r="AL20" s="126" t="e">
        <f>+'PIBTRIM CORRIENTE 18-25_V'!AL20/'PIBTRIM CORRIENTE 18-25_V'!AL$32*100</f>
        <v>#DIV/0!</v>
      </c>
    </row>
    <row r="21" spans="1:38" ht="26.25">
      <c r="A21" s="77" t="s">
        <v>20</v>
      </c>
      <c r="B21" s="116" t="s">
        <v>49</v>
      </c>
      <c r="C21" s="123" t="e">
        <f>+'PIBTRIM CORRIENTE 18-25_V'!C21/'PIBTRIM CORRIENTE 18-25_V'!C$32*100</f>
        <v>#DIV/0!</v>
      </c>
      <c r="D21" s="126" t="e">
        <f>+'PIBTRIM CORRIENTE 18-25_V'!D21/'PIBTRIM CORRIENTE 18-25_V'!D$32*100</f>
        <v>#DIV/0!</v>
      </c>
      <c r="E21" s="126" t="e">
        <f>+'PIBTRIM CORRIENTE 18-25_V'!E21/'PIBTRIM CORRIENTE 18-25_V'!E$32*100</f>
        <v>#DIV/0!</v>
      </c>
      <c r="F21" s="126" t="e">
        <f>+'PIBTRIM CORRIENTE 18-25_V'!F21/'PIBTRIM CORRIENTE 18-25_V'!F$32*100</f>
        <v>#DIV/0!</v>
      </c>
      <c r="G21" s="126" t="e">
        <f>+'PIBTRIM CORRIENTE 18-25_V'!G21/'PIBTRIM CORRIENTE 18-25_V'!G$32*100</f>
        <v>#DIV/0!</v>
      </c>
      <c r="H21" s="125" t="e">
        <f>+'PIBTRIM CORRIENTE 18-25_V'!H21/'PIBTRIM CORRIENTE 18-25_V'!H$32*100</f>
        <v>#DIV/0!</v>
      </c>
      <c r="I21" s="126" t="e">
        <f>+'PIBTRIM CORRIENTE 18-25_V'!I21/'PIBTRIM CORRIENTE 18-25_V'!I$32*100</f>
        <v>#DIV/0!</v>
      </c>
      <c r="J21" s="126" t="e">
        <f>+'PIBTRIM CORRIENTE 18-25_V'!J21/'PIBTRIM CORRIENTE 18-25_V'!J$32*100</f>
        <v>#DIV/0!</v>
      </c>
      <c r="K21" s="126" t="e">
        <f>+'PIBTRIM CORRIENTE 18-25_V'!K21/'PIBTRIM CORRIENTE 18-25_V'!K$32*100</f>
        <v>#DIV/0!</v>
      </c>
      <c r="L21" s="126" t="e">
        <f>+'PIBTRIM CORRIENTE 18-25_V'!L21/'PIBTRIM CORRIENTE 18-25_V'!L$32*100</f>
        <v>#DIV/0!</v>
      </c>
      <c r="M21" s="125" t="e">
        <f>+'PIBTRIM CORRIENTE 18-25_V'!M21/'PIBTRIM CORRIENTE 18-25_V'!M$32*100</f>
        <v>#DIV/0!</v>
      </c>
      <c r="N21" s="126" t="e">
        <f>+'PIBTRIM CORRIENTE 18-25_V'!N21/'PIBTRIM CORRIENTE 18-25_V'!N$32*100</f>
        <v>#DIV/0!</v>
      </c>
      <c r="O21" s="126" t="e">
        <f>+'PIBTRIM CORRIENTE 18-25_V'!O21/'PIBTRIM CORRIENTE 18-25_V'!O$32*100</f>
        <v>#DIV/0!</v>
      </c>
      <c r="P21" s="126" t="e">
        <f>+'PIBTRIM CORRIENTE 18-25_V'!P21/'PIBTRIM CORRIENTE 18-25_V'!P$32*100</f>
        <v>#DIV/0!</v>
      </c>
      <c r="Q21" s="126" t="e">
        <f>+'PIBTRIM CORRIENTE 18-25_V'!Q21/'PIBTRIM CORRIENTE 18-25_V'!Q$32*100</f>
        <v>#DIV/0!</v>
      </c>
      <c r="R21" s="125" t="e">
        <f>+'PIBTRIM CORRIENTE 18-25_V'!R21/'PIBTRIM CORRIENTE 18-25_V'!R$32*100</f>
        <v>#DIV/0!</v>
      </c>
      <c r="S21" s="126" t="e">
        <f>+'PIBTRIM CORRIENTE 18-25_V'!S21/'PIBTRIM CORRIENTE 18-25_V'!S$32*100</f>
        <v>#DIV/0!</v>
      </c>
      <c r="T21" s="126" t="e">
        <f>+'PIBTRIM CORRIENTE 18-25_V'!T21/'PIBTRIM CORRIENTE 18-25_V'!T$32*100</f>
        <v>#DIV/0!</v>
      </c>
      <c r="U21" s="126" t="e">
        <f>+'PIBTRIM CORRIENTE 18-25_V'!U21/'PIBTRIM CORRIENTE 18-25_V'!U$32*100</f>
        <v>#DIV/0!</v>
      </c>
      <c r="V21" s="126" t="e">
        <f>+'PIBTRIM CORRIENTE 18-25_V'!V21/'PIBTRIM CORRIENTE 18-25_V'!V$32*100</f>
        <v>#DIV/0!</v>
      </c>
      <c r="W21" s="125" t="e">
        <f>+'PIBTRIM CORRIENTE 18-25_V'!W21/'PIBTRIM CORRIENTE 18-25_V'!W$32*100</f>
        <v>#DIV/0!</v>
      </c>
      <c r="X21" s="125" t="e">
        <f>+'PIBTRIM CORRIENTE 18-25_V'!X21/'PIBTRIM CORRIENTE 18-25_V'!X$32*100</f>
        <v>#DIV/0!</v>
      </c>
      <c r="Y21" s="125" t="e">
        <f>+'PIBTRIM CORRIENTE 18-25_V'!Y21/'PIBTRIM CORRIENTE 18-25_V'!Y$32*100</f>
        <v>#DIV/0!</v>
      </c>
      <c r="Z21" s="125" t="e">
        <f>+'PIBTRIM CORRIENTE 18-25_V'!Z21/'PIBTRIM CORRIENTE 18-25_V'!Z$32*100</f>
        <v>#DIV/0!</v>
      </c>
      <c r="AA21" s="125" t="e">
        <f>+'PIBTRIM CORRIENTE 18-25_V'!AA21/'PIBTRIM CORRIENTE 18-25_V'!AA$32*100</f>
        <v>#DIV/0!</v>
      </c>
      <c r="AB21" s="125" t="e">
        <f>+'PIBTRIM CORRIENTE 18-25_V'!AB21/'PIBTRIM CORRIENTE 18-25_V'!AB$32*100</f>
        <v>#DIV/0!</v>
      </c>
      <c r="AC21" s="125" t="e">
        <f>+'PIBTRIM CORRIENTE 18-25_V'!AC21/'PIBTRIM CORRIENTE 18-25_V'!AC$32*100</f>
        <v>#DIV/0!</v>
      </c>
      <c r="AD21" s="125" t="e">
        <f>+'PIBTRIM CORRIENTE 18-25_V'!AD21/'PIBTRIM CORRIENTE 18-25_V'!AD$32*100</f>
        <v>#DIV/0!</v>
      </c>
      <c r="AE21" s="125" t="e">
        <f>+'PIBTRIM CORRIENTE 18-25_V'!AE21/'PIBTRIM CORRIENTE 18-25_V'!AE$32*100</f>
        <v>#DIV/0!</v>
      </c>
      <c r="AF21" s="125" t="e">
        <f>+'PIBTRIM CORRIENTE 18-25_V'!AF21/'PIBTRIM CORRIENTE 18-25_V'!AF$32*100</f>
        <v>#DIV/0!</v>
      </c>
      <c r="AG21" s="125" t="e">
        <f>+'PIBTRIM CORRIENTE 18-25_V'!AG21/'PIBTRIM CORRIENTE 18-25_V'!AG$32*100</f>
        <v>#DIV/0!</v>
      </c>
      <c r="AH21" s="126" t="e">
        <f>+'PIBTRIM CORRIENTE 18-25_V'!AH21/'PIBTRIM CORRIENTE 18-25_V'!AH$32*100</f>
        <v>#DIV/0!</v>
      </c>
      <c r="AI21" s="126" t="e">
        <f>+'PIBTRIM CORRIENTE 18-25_V'!AI21/'PIBTRIM CORRIENTE 18-25_V'!AI$32*100</f>
        <v>#DIV/0!</v>
      </c>
      <c r="AJ21" s="126" t="e">
        <f>+'PIBTRIM CORRIENTE 18-25_V'!AJ21/'PIBTRIM CORRIENTE 18-25_V'!AJ$32*100</f>
        <v>#DIV/0!</v>
      </c>
      <c r="AK21" s="125" t="e">
        <f>+'PIBTRIM CORRIENTE 18-25_V'!AK21/'PIBTRIM CORRIENTE 18-25_V'!AK$32*100</f>
        <v>#DIV/0!</v>
      </c>
      <c r="AL21" s="126" t="e">
        <f>+'PIBTRIM CORRIENTE 18-25_V'!AL21/'PIBTRIM CORRIENTE 18-25_V'!AL$32*100</f>
        <v>#DIV/0!</v>
      </c>
    </row>
    <row r="22" spans="1:38">
      <c r="A22" s="79" t="s">
        <v>21</v>
      </c>
      <c r="B22" s="117" t="s">
        <v>50</v>
      </c>
      <c r="C22" s="123" t="e">
        <f>+'PIBTRIM CORRIENTE 18-25_V'!C22/'PIBTRIM CORRIENTE 18-25_V'!C$32*100</f>
        <v>#DIV/0!</v>
      </c>
      <c r="D22" s="126" t="e">
        <f>+'PIBTRIM CORRIENTE 18-25_V'!D22/'PIBTRIM CORRIENTE 18-25_V'!D$32*100</f>
        <v>#DIV/0!</v>
      </c>
      <c r="E22" s="126" t="e">
        <f>+'PIBTRIM CORRIENTE 18-25_V'!E22/'PIBTRIM CORRIENTE 18-25_V'!E$32*100</f>
        <v>#DIV/0!</v>
      </c>
      <c r="F22" s="126" t="e">
        <f>+'PIBTRIM CORRIENTE 18-25_V'!F22/'PIBTRIM CORRIENTE 18-25_V'!F$32*100</f>
        <v>#DIV/0!</v>
      </c>
      <c r="G22" s="126" t="e">
        <f>+'PIBTRIM CORRIENTE 18-25_V'!G22/'PIBTRIM CORRIENTE 18-25_V'!G$32*100</f>
        <v>#DIV/0!</v>
      </c>
      <c r="H22" s="125" t="e">
        <f>+'PIBTRIM CORRIENTE 18-25_V'!H22/'PIBTRIM CORRIENTE 18-25_V'!H$32*100</f>
        <v>#DIV/0!</v>
      </c>
      <c r="I22" s="126" t="e">
        <f>+'PIBTRIM CORRIENTE 18-25_V'!I22/'PIBTRIM CORRIENTE 18-25_V'!I$32*100</f>
        <v>#DIV/0!</v>
      </c>
      <c r="J22" s="126" t="e">
        <f>+'PIBTRIM CORRIENTE 18-25_V'!J22/'PIBTRIM CORRIENTE 18-25_V'!J$32*100</f>
        <v>#DIV/0!</v>
      </c>
      <c r="K22" s="126" t="e">
        <f>+'PIBTRIM CORRIENTE 18-25_V'!K22/'PIBTRIM CORRIENTE 18-25_V'!K$32*100</f>
        <v>#DIV/0!</v>
      </c>
      <c r="L22" s="126" t="e">
        <f>+'PIBTRIM CORRIENTE 18-25_V'!L22/'PIBTRIM CORRIENTE 18-25_V'!L$32*100</f>
        <v>#DIV/0!</v>
      </c>
      <c r="M22" s="125" t="e">
        <f>+'PIBTRIM CORRIENTE 18-25_V'!M22/'PIBTRIM CORRIENTE 18-25_V'!M$32*100</f>
        <v>#DIV/0!</v>
      </c>
      <c r="N22" s="126" t="e">
        <f>+'PIBTRIM CORRIENTE 18-25_V'!N22/'PIBTRIM CORRIENTE 18-25_V'!N$32*100</f>
        <v>#DIV/0!</v>
      </c>
      <c r="O22" s="126" t="e">
        <f>+'PIBTRIM CORRIENTE 18-25_V'!O22/'PIBTRIM CORRIENTE 18-25_V'!O$32*100</f>
        <v>#DIV/0!</v>
      </c>
      <c r="P22" s="126" t="e">
        <f>+'PIBTRIM CORRIENTE 18-25_V'!P22/'PIBTRIM CORRIENTE 18-25_V'!P$32*100</f>
        <v>#DIV/0!</v>
      </c>
      <c r="Q22" s="126" t="e">
        <f>+'PIBTRIM CORRIENTE 18-25_V'!Q22/'PIBTRIM CORRIENTE 18-25_V'!Q$32*100</f>
        <v>#DIV/0!</v>
      </c>
      <c r="R22" s="125" t="e">
        <f>+'PIBTRIM CORRIENTE 18-25_V'!R22/'PIBTRIM CORRIENTE 18-25_V'!R$32*100</f>
        <v>#DIV/0!</v>
      </c>
      <c r="S22" s="126" t="e">
        <f>+'PIBTRIM CORRIENTE 18-25_V'!S22/'PIBTRIM CORRIENTE 18-25_V'!S$32*100</f>
        <v>#DIV/0!</v>
      </c>
      <c r="T22" s="126" t="e">
        <f>+'PIBTRIM CORRIENTE 18-25_V'!T22/'PIBTRIM CORRIENTE 18-25_V'!T$32*100</f>
        <v>#DIV/0!</v>
      </c>
      <c r="U22" s="126" t="e">
        <f>+'PIBTRIM CORRIENTE 18-25_V'!U22/'PIBTRIM CORRIENTE 18-25_V'!U$32*100</f>
        <v>#DIV/0!</v>
      </c>
      <c r="V22" s="126" t="e">
        <f>+'PIBTRIM CORRIENTE 18-25_V'!V22/'PIBTRIM CORRIENTE 18-25_V'!V$32*100</f>
        <v>#DIV/0!</v>
      </c>
      <c r="W22" s="125" t="e">
        <f>+'PIBTRIM CORRIENTE 18-25_V'!W22/'PIBTRIM CORRIENTE 18-25_V'!W$32*100</f>
        <v>#DIV/0!</v>
      </c>
      <c r="X22" s="125" t="e">
        <f>+'PIBTRIM CORRIENTE 18-25_V'!X22/'PIBTRIM CORRIENTE 18-25_V'!X$32*100</f>
        <v>#DIV/0!</v>
      </c>
      <c r="Y22" s="125" t="e">
        <f>+'PIBTRIM CORRIENTE 18-25_V'!Y22/'PIBTRIM CORRIENTE 18-25_V'!Y$32*100</f>
        <v>#DIV/0!</v>
      </c>
      <c r="Z22" s="125" t="e">
        <f>+'PIBTRIM CORRIENTE 18-25_V'!Z22/'PIBTRIM CORRIENTE 18-25_V'!Z$32*100</f>
        <v>#DIV/0!</v>
      </c>
      <c r="AA22" s="125" t="e">
        <f>+'PIBTRIM CORRIENTE 18-25_V'!AA22/'PIBTRIM CORRIENTE 18-25_V'!AA$32*100</f>
        <v>#DIV/0!</v>
      </c>
      <c r="AB22" s="125" t="e">
        <f>+'PIBTRIM CORRIENTE 18-25_V'!AB22/'PIBTRIM CORRIENTE 18-25_V'!AB$32*100</f>
        <v>#DIV/0!</v>
      </c>
      <c r="AC22" s="125" t="e">
        <f>+'PIBTRIM CORRIENTE 18-25_V'!AC22/'PIBTRIM CORRIENTE 18-25_V'!AC$32*100</f>
        <v>#DIV/0!</v>
      </c>
      <c r="AD22" s="125" t="e">
        <f>+'PIBTRIM CORRIENTE 18-25_V'!AD22/'PIBTRIM CORRIENTE 18-25_V'!AD$32*100</f>
        <v>#DIV/0!</v>
      </c>
      <c r="AE22" s="125" t="e">
        <f>+'PIBTRIM CORRIENTE 18-25_V'!AE22/'PIBTRIM CORRIENTE 18-25_V'!AE$32*100</f>
        <v>#DIV/0!</v>
      </c>
      <c r="AF22" s="125" t="e">
        <f>+'PIBTRIM CORRIENTE 18-25_V'!AF22/'PIBTRIM CORRIENTE 18-25_V'!AF$32*100</f>
        <v>#DIV/0!</v>
      </c>
      <c r="AG22" s="125" t="e">
        <f>+'PIBTRIM CORRIENTE 18-25_V'!AG22/'PIBTRIM CORRIENTE 18-25_V'!AG$32*100</f>
        <v>#DIV/0!</v>
      </c>
      <c r="AH22" s="126" t="e">
        <f>+'PIBTRIM CORRIENTE 18-25_V'!AH22/'PIBTRIM CORRIENTE 18-25_V'!AH$32*100</f>
        <v>#DIV/0!</v>
      </c>
      <c r="AI22" s="126" t="e">
        <f>+'PIBTRIM CORRIENTE 18-25_V'!AI22/'PIBTRIM CORRIENTE 18-25_V'!AI$32*100</f>
        <v>#DIV/0!</v>
      </c>
      <c r="AJ22" s="126" t="e">
        <f>+'PIBTRIM CORRIENTE 18-25_V'!AJ22/'PIBTRIM CORRIENTE 18-25_V'!AJ$32*100</f>
        <v>#DIV/0!</v>
      </c>
      <c r="AK22" s="125" t="e">
        <f>+'PIBTRIM CORRIENTE 18-25_V'!AK22/'PIBTRIM CORRIENTE 18-25_V'!AK$32*100</f>
        <v>#DIV/0!</v>
      </c>
      <c r="AL22" s="126" t="e">
        <f>+'PIBTRIM CORRIENTE 18-25_V'!AL22/'PIBTRIM CORRIENTE 18-25_V'!AL$32*100</f>
        <v>#DIV/0!</v>
      </c>
    </row>
    <row r="23" spans="1:38">
      <c r="A23" s="79" t="s">
        <v>22</v>
      </c>
      <c r="B23" s="117" t="s">
        <v>51</v>
      </c>
      <c r="C23" s="123" t="e">
        <f>+'PIBTRIM CORRIENTE 18-25_V'!C23/'PIBTRIM CORRIENTE 18-25_V'!C$32*100</f>
        <v>#DIV/0!</v>
      </c>
      <c r="D23" s="126" t="e">
        <f>+'PIBTRIM CORRIENTE 18-25_V'!D23/'PIBTRIM CORRIENTE 18-25_V'!D$32*100</f>
        <v>#DIV/0!</v>
      </c>
      <c r="E23" s="126" t="e">
        <f>+'PIBTRIM CORRIENTE 18-25_V'!E23/'PIBTRIM CORRIENTE 18-25_V'!E$32*100</f>
        <v>#DIV/0!</v>
      </c>
      <c r="F23" s="126" t="e">
        <f>+'PIBTRIM CORRIENTE 18-25_V'!F23/'PIBTRIM CORRIENTE 18-25_V'!F$32*100</f>
        <v>#DIV/0!</v>
      </c>
      <c r="G23" s="126" t="e">
        <f>+'PIBTRIM CORRIENTE 18-25_V'!G23/'PIBTRIM CORRIENTE 18-25_V'!G$32*100</f>
        <v>#DIV/0!</v>
      </c>
      <c r="H23" s="125" t="e">
        <f>+'PIBTRIM CORRIENTE 18-25_V'!H23/'PIBTRIM CORRIENTE 18-25_V'!H$32*100</f>
        <v>#DIV/0!</v>
      </c>
      <c r="I23" s="126" t="e">
        <f>+'PIBTRIM CORRIENTE 18-25_V'!I23/'PIBTRIM CORRIENTE 18-25_V'!I$32*100</f>
        <v>#DIV/0!</v>
      </c>
      <c r="J23" s="126" t="e">
        <f>+'PIBTRIM CORRIENTE 18-25_V'!J23/'PIBTRIM CORRIENTE 18-25_V'!J$32*100</f>
        <v>#DIV/0!</v>
      </c>
      <c r="K23" s="126" t="e">
        <f>+'PIBTRIM CORRIENTE 18-25_V'!K23/'PIBTRIM CORRIENTE 18-25_V'!K$32*100</f>
        <v>#DIV/0!</v>
      </c>
      <c r="L23" s="126" t="e">
        <f>+'PIBTRIM CORRIENTE 18-25_V'!L23/'PIBTRIM CORRIENTE 18-25_V'!L$32*100</f>
        <v>#DIV/0!</v>
      </c>
      <c r="M23" s="125" t="e">
        <f>+'PIBTRIM CORRIENTE 18-25_V'!M23/'PIBTRIM CORRIENTE 18-25_V'!M$32*100</f>
        <v>#DIV/0!</v>
      </c>
      <c r="N23" s="126" t="e">
        <f>+'PIBTRIM CORRIENTE 18-25_V'!N23/'PIBTRIM CORRIENTE 18-25_V'!N$32*100</f>
        <v>#DIV/0!</v>
      </c>
      <c r="O23" s="126" t="e">
        <f>+'PIBTRIM CORRIENTE 18-25_V'!O23/'PIBTRIM CORRIENTE 18-25_V'!O$32*100</f>
        <v>#DIV/0!</v>
      </c>
      <c r="P23" s="126" t="e">
        <f>+'PIBTRIM CORRIENTE 18-25_V'!P23/'PIBTRIM CORRIENTE 18-25_V'!P$32*100</f>
        <v>#DIV/0!</v>
      </c>
      <c r="Q23" s="126" t="e">
        <f>+'PIBTRIM CORRIENTE 18-25_V'!Q23/'PIBTRIM CORRIENTE 18-25_V'!Q$32*100</f>
        <v>#DIV/0!</v>
      </c>
      <c r="R23" s="125" t="e">
        <f>+'PIBTRIM CORRIENTE 18-25_V'!R23/'PIBTRIM CORRIENTE 18-25_V'!R$32*100</f>
        <v>#DIV/0!</v>
      </c>
      <c r="S23" s="126" t="e">
        <f>+'PIBTRIM CORRIENTE 18-25_V'!S23/'PIBTRIM CORRIENTE 18-25_V'!S$32*100</f>
        <v>#DIV/0!</v>
      </c>
      <c r="T23" s="126" t="e">
        <f>+'PIBTRIM CORRIENTE 18-25_V'!T23/'PIBTRIM CORRIENTE 18-25_V'!T$32*100</f>
        <v>#DIV/0!</v>
      </c>
      <c r="U23" s="126" t="e">
        <f>+'PIBTRIM CORRIENTE 18-25_V'!U23/'PIBTRIM CORRIENTE 18-25_V'!U$32*100</f>
        <v>#DIV/0!</v>
      </c>
      <c r="V23" s="126" t="e">
        <f>+'PIBTRIM CORRIENTE 18-25_V'!V23/'PIBTRIM CORRIENTE 18-25_V'!V$32*100</f>
        <v>#DIV/0!</v>
      </c>
      <c r="W23" s="125" t="e">
        <f>+'PIBTRIM CORRIENTE 18-25_V'!W23/'PIBTRIM CORRIENTE 18-25_V'!W$32*100</f>
        <v>#DIV/0!</v>
      </c>
      <c r="X23" s="125" t="e">
        <f>+'PIBTRIM CORRIENTE 18-25_V'!X23/'PIBTRIM CORRIENTE 18-25_V'!X$32*100</f>
        <v>#DIV/0!</v>
      </c>
      <c r="Y23" s="125" t="e">
        <f>+'PIBTRIM CORRIENTE 18-25_V'!Y23/'PIBTRIM CORRIENTE 18-25_V'!Y$32*100</f>
        <v>#DIV/0!</v>
      </c>
      <c r="Z23" s="125" t="e">
        <f>+'PIBTRIM CORRIENTE 18-25_V'!Z23/'PIBTRIM CORRIENTE 18-25_V'!Z$32*100</f>
        <v>#DIV/0!</v>
      </c>
      <c r="AA23" s="125" t="e">
        <f>+'PIBTRIM CORRIENTE 18-25_V'!AA23/'PIBTRIM CORRIENTE 18-25_V'!AA$32*100</f>
        <v>#DIV/0!</v>
      </c>
      <c r="AB23" s="125" t="e">
        <f>+'PIBTRIM CORRIENTE 18-25_V'!AB23/'PIBTRIM CORRIENTE 18-25_V'!AB$32*100</f>
        <v>#DIV/0!</v>
      </c>
      <c r="AC23" s="125" t="e">
        <f>+'PIBTRIM CORRIENTE 18-25_V'!AC23/'PIBTRIM CORRIENTE 18-25_V'!AC$32*100</f>
        <v>#DIV/0!</v>
      </c>
      <c r="AD23" s="125" t="e">
        <f>+'PIBTRIM CORRIENTE 18-25_V'!AD23/'PIBTRIM CORRIENTE 18-25_V'!AD$32*100</f>
        <v>#DIV/0!</v>
      </c>
      <c r="AE23" s="125" t="e">
        <f>+'PIBTRIM CORRIENTE 18-25_V'!AE23/'PIBTRIM CORRIENTE 18-25_V'!AE$32*100</f>
        <v>#DIV/0!</v>
      </c>
      <c r="AF23" s="125" t="e">
        <f>+'PIBTRIM CORRIENTE 18-25_V'!AF23/'PIBTRIM CORRIENTE 18-25_V'!AF$32*100</f>
        <v>#DIV/0!</v>
      </c>
      <c r="AG23" s="125" t="e">
        <f>+'PIBTRIM CORRIENTE 18-25_V'!AG23/'PIBTRIM CORRIENTE 18-25_V'!AG$32*100</f>
        <v>#DIV/0!</v>
      </c>
      <c r="AH23" s="126" t="e">
        <f>+'PIBTRIM CORRIENTE 18-25_V'!AH23/'PIBTRIM CORRIENTE 18-25_V'!AH$32*100</f>
        <v>#DIV/0!</v>
      </c>
      <c r="AI23" s="126" t="e">
        <f>+'PIBTRIM CORRIENTE 18-25_V'!AI23/'PIBTRIM CORRIENTE 18-25_V'!AI$32*100</f>
        <v>#DIV/0!</v>
      </c>
      <c r="AJ23" s="126" t="e">
        <f>+'PIBTRIM CORRIENTE 18-25_V'!AJ23/'PIBTRIM CORRIENTE 18-25_V'!AJ$32*100</f>
        <v>#DIV/0!</v>
      </c>
      <c r="AK23" s="125" t="e">
        <f>+'PIBTRIM CORRIENTE 18-25_V'!AK23/'PIBTRIM CORRIENTE 18-25_V'!AK$32*100</f>
        <v>#DIV/0!</v>
      </c>
      <c r="AL23" s="126" t="e">
        <f>+'PIBTRIM CORRIENTE 18-25_V'!AL23/'PIBTRIM CORRIENTE 18-25_V'!AL$32*100</f>
        <v>#DIV/0!</v>
      </c>
    </row>
    <row r="24" spans="1:38">
      <c r="A24" s="81" t="s">
        <v>23</v>
      </c>
      <c r="B24" s="118" t="s">
        <v>52</v>
      </c>
      <c r="C24" s="127" t="e">
        <f>+'PIBTRIM CORRIENTE 18-25_V'!C24/'PIBTRIM CORRIENTE 18-25_V'!C$32*100</f>
        <v>#DIV/0!</v>
      </c>
      <c r="D24" s="128" t="e">
        <f>+'PIBTRIM CORRIENTE 18-25_V'!D24/'PIBTRIM CORRIENTE 18-25_V'!D$32*100</f>
        <v>#DIV/0!</v>
      </c>
      <c r="E24" s="128" t="e">
        <f>+'PIBTRIM CORRIENTE 18-25_V'!E24/'PIBTRIM CORRIENTE 18-25_V'!E$32*100</f>
        <v>#DIV/0!</v>
      </c>
      <c r="F24" s="128" t="e">
        <f>+'PIBTRIM CORRIENTE 18-25_V'!F24/'PIBTRIM CORRIENTE 18-25_V'!F$32*100</f>
        <v>#DIV/0!</v>
      </c>
      <c r="G24" s="128" t="e">
        <f>+'PIBTRIM CORRIENTE 18-25_V'!G24/'PIBTRIM CORRIENTE 18-25_V'!G$32*100</f>
        <v>#DIV/0!</v>
      </c>
      <c r="H24" s="129" t="e">
        <f>+'PIBTRIM CORRIENTE 18-25_V'!H24/'PIBTRIM CORRIENTE 18-25_V'!H$32*100</f>
        <v>#DIV/0!</v>
      </c>
      <c r="I24" s="128" t="e">
        <f>+'PIBTRIM CORRIENTE 18-25_V'!I24/'PIBTRIM CORRIENTE 18-25_V'!I$32*100</f>
        <v>#DIV/0!</v>
      </c>
      <c r="J24" s="128" t="e">
        <f>+'PIBTRIM CORRIENTE 18-25_V'!J24/'PIBTRIM CORRIENTE 18-25_V'!J$32*100</f>
        <v>#DIV/0!</v>
      </c>
      <c r="K24" s="128" t="e">
        <f>+'PIBTRIM CORRIENTE 18-25_V'!K24/'PIBTRIM CORRIENTE 18-25_V'!K$32*100</f>
        <v>#DIV/0!</v>
      </c>
      <c r="L24" s="128" t="e">
        <f>+'PIBTRIM CORRIENTE 18-25_V'!L24/'PIBTRIM CORRIENTE 18-25_V'!L$32*100</f>
        <v>#DIV/0!</v>
      </c>
      <c r="M24" s="129" t="e">
        <f>+'PIBTRIM CORRIENTE 18-25_V'!M24/'PIBTRIM CORRIENTE 18-25_V'!M$32*100</f>
        <v>#DIV/0!</v>
      </c>
      <c r="N24" s="128" t="e">
        <f>+'PIBTRIM CORRIENTE 18-25_V'!N24/'PIBTRIM CORRIENTE 18-25_V'!N$32*100</f>
        <v>#DIV/0!</v>
      </c>
      <c r="O24" s="128" t="e">
        <f>+'PIBTRIM CORRIENTE 18-25_V'!O24/'PIBTRIM CORRIENTE 18-25_V'!O$32*100</f>
        <v>#DIV/0!</v>
      </c>
      <c r="P24" s="128" t="e">
        <f>+'PIBTRIM CORRIENTE 18-25_V'!P24/'PIBTRIM CORRIENTE 18-25_V'!P$32*100</f>
        <v>#DIV/0!</v>
      </c>
      <c r="Q24" s="128" t="e">
        <f>+'PIBTRIM CORRIENTE 18-25_V'!Q24/'PIBTRIM CORRIENTE 18-25_V'!Q$32*100</f>
        <v>#DIV/0!</v>
      </c>
      <c r="R24" s="129" t="e">
        <f>+'PIBTRIM CORRIENTE 18-25_V'!R24/'PIBTRIM CORRIENTE 18-25_V'!R$32*100</f>
        <v>#DIV/0!</v>
      </c>
      <c r="S24" s="128" t="e">
        <f>+'PIBTRIM CORRIENTE 18-25_V'!S24/'PIBTRIM CORRIENTE 18-25_V'!S$32*100</f>
        <v>#DIV/0!</v>
      </c>
      <c r="T24" s="128" t="e">
        <f>+'PIBTRIM CORRIENTE 18-25_V'!T24/'PIBTRIM CORRIENTE 18-25_V'!T$32*100</f>
        <v>#DIV/0!</v>
      </c>
      <c r="U24" s="128" t="e">
        <f>+'PIBTRIM CORRIENTE 18-25_V'!U24/'PIBTRIM CORRIENTE 18-25_V'!U$32*100</f>
        <v>#DIV/0!</v>
      </c>
      <c r="V24" s="128" t="e">
        <f>+'PIBTRIM CORRIENTE 18-25_V'!V24/'PIBTRIM CORRIENTE 18-25_V'!V$32*100</f>
        <v>#DIV/0!</v>
      </c>
      <c r="W24" s="129" t="e">
        <f>+'PIBTRIM CORRIENTE 18-25_V'!W24/'PIBTRIM CORRIENTE 18-25_V'!W$32*100</f>
        <v>#DIV/0!</v>
      </c>
      <c r="X24" s="129" t="e">
        <f>+'PIBTRIM CORRIENTE 18-25_V'!X24/'PIBTRIM CORRIENTE 18-25_V'!X$32*100</f>
        <v>#DIV/0!</v>
      </c>
      <c r="Y24" s="129" t="e">
        <f>+'PIBTRIM CORRIENTE 18-25_V'!Y24/'PIBTRIM CORRIENTE 18-25_V'!Y$32*100</f>
        <v>#DIV/0!</v>
      </c>
      <c r="Z24" s="129" t="e">
        <f>+'PIBTRIM CORRIENTE 18-25_V'!Z24/'PIBTRIM CORRIENTE 18-25_V'!Z$32*100</f>
        <v>#DIV/0!</v>
      </c>
      <c r="AA24" s="129" t="e">
        <f>+'PIBTRIM CORRIENTE 18-25_V'!AA24/'PIBTRIM CORRIENTE 18-25_V'!AA$32*100</f>
        <v>#DIV/0!</v>
      </c>
      <c r="AB24" s="129" t="e">
        <f>+'PIBTRIM CORRIENTE 18-25_V'!AB24/'PIBTRIM CORRIENTE 18-25_V'!AB$32*100</f>
        <v>#DIV/0!</v>
      </c>
      <c r="AC24" s="129" t="e">
        <f>+'PIBTRIM CORRIENTE 18-25_V'!AC24/'PIBTRIM CORRIENTE 18-25_V'!AC$32*100</f>
        <v>#DIV/0!</v>
      </c>
      <c r="AD24" s="129" t="e">
        <f>+'PIBTRIM CORRIENTE 18-25_V'!AD24/'PIBTRIM CORRIENTE 18-25_V'!AD$32*100</f>
        <v>#DIV/0!</v>
      </c>
      <c r="AE24" s="129" t="e">
        <f>+'PIBTRIM CORRIENTE 18-25_V'!AE24/'PIBTRIM CORRIENTE 18-25_V'!AE$32*100</f>
        <v>#DIV/0!</v>
      </c>
      <c r="AF24" s="129" t="e">
        <f>+'PIBTRIM CORRIENTE 18-25_V'!AF24/'PIBTRIM CORRIENTE 18-25_V'!AF$32*100</f>
        <v>#DIV/0!</v>
      </c>
      <c r="AG24" s="129" t="e">
        <f>+'PIBTRIM CORRIENTE 18-25_V'!AG24/'PIBTRIM CORRIENTE 18-25_V'!AG$32*100</f>
        <v>#DIV/0!</v>
      </c>
      <c r="AH24" s="128" t="e">
        <f>+'PIBTRIM CORRIENTE 18-25_V'!AH24/'PIBTRIM CORRIENTE 18-25_V'!AH$32*100</f>
        <v>#DIV/0!</v>
      </c>
      <c r="AI24" s="128" t="e">
        <f>+'PIBTRIM CORRIENTE 18-25_V'!AI24/'PIBTRIM CORRIENTE 18-25_V'!AI$32*100</f>
        <v>#DIV/0!</v>
      </c>
      <c r="AJ24" s="128" t="e">
        <f>+'PIBTRIM CORRIENTE 18-25_V'!AJ24/'PIBTRIM CORRIENTE 18-25_V'!AJ$32*100</f>
        <v>#DIV/0!</v>
      </c>
      <c r="AK24" s="129" t="e">
        <f>+'PIBTRIM CORRIENTE 18-25_V'!AK24/'PIBTRIM CORRIENTE 18-25_V'!AK$32*100</f>
        <v>#DIV/0!</v>
      </c>
      <c r="AL24" s="128" t="e">
        <f>+'PIBTRIM CORRIENTE 18-25_V'!AL24/'PIBTRIM CORRIENTE 18-25_V'!AL$32*100</f>
        <v>#DIV/0!</v>
      </c>
    </row>
    <row r="25" spans="1:38">
      <c r="A25" s="83"/>
      <c r="B25" s="84" t="s">
        <v>53</v>
      </c>
      <c r="C25" s="130" t="e">
        <f>+'PIBTRIM CORRIENTE 18-25_V'!C25/'PIBTRIM CORRIENTE 18-25_V'!C$32*100</f>
        <v>#DIV/0!</v>
      </c>
      <c r="D25" s="131" t="e">
        <f>+'PIBTRIM CORRIENTE 18-25_V'!D25/'PIBTRIM CORRIENTE 18-25_V'!D$32*100</f>
        <v>#DIV/0!</v>
      </c>
      <c r="E25" s="131" t="e">
        <f>+'PIBTRIM CORRIENTE 18-25_V'!E25/'PIBTRIM CORRIENTE 18-25_V'!E$32*100</f>
        <v>#DIV/0!</v>
      </c>
      <c r="F25" s="131" t="e">
        <f>+'PIBTRIM CORRIENTE 18-25_V'!F25/'PIBTRIM CORRIENTE 18-25_V'!F$32*100</f>
        <v>#DIV/0!</v>
      </c>
      <c r="G25" s="131" t="e">
        <f>+'PIBTRIM CORRIENTE 18-25_V'!G25/'PIBTRIM CORRIENTE 18-25_V'!G$32*100</f>
        <v>#DIV/0!</v>
      </c>
      <c r="H25" s="131" t="e">
        <f>+'PIBTRIM CORRIENTE 18-25_V'!H25/'PIBTRIM CORRIENTE 18-25_V'!H$32*100</f>
        <v>#DIV/0!</v>
      </c>
      <c r="I25" s="126" t="e">
        <f>+'PIBTRIM CORRIENTE 18-25_V'!I25/'PIBTRIM CORRIENTE 18-25_V'!I$32*100</f>
        <v>#DIV/0!</v>
      </c>
      <c r="J25" s="126" t="e">
        <f>+'PIBTRIM CORRIENTE 18-25_V'!J25/'PIBTRIM CORRIENTE 18-25_V'!J$32*100</f>
        <v>#DIV/0!</v>
      </c>
      <c r="K25" s="126" t="e">
        <f>+'PIBTRIM CORRIENTE 18-25_V'!K25/'PIBTRIM CORRIENTE 18-25_V'!K$32*100</f>
        <v>#DIV/0!</v>
      </c>
      <c r="L25" s="126" t="e">
        <f>+'PIBTRIM CORRIENTE 18-25_V'!L25/'PIBTRIM CORRIENTE 18-25_V'!L$32*100</f>
        <v>#DIV/0!</v>
      </c>
      <c r="M25" s="131" t="e">
        <f>+'PIBTRIM CORRIENTE 18-25_V'!M25/'PIBTRIM CORRIENTE 18-25_V'!M$32*100</f>
        <v>#DIV/0!</v>
      </c>
      <c r="N25" s="126" t="e">
        <f>+'PIBTRIM CORRIENTE 18-25_V'!N25/'PIBTRIM CORRIENTE 18-25_V'!N$32*100</f>
        <v>#DIV/0!</v>
      </c>
      <c r="O25" s="126" t="e">
        <f>+'PIBTRIM CORRIENTE 18-25_V'!O25/'PIBTRIM CORRIENTE 18-25_V'!O$32*100</f>
        <v>#DIV/0!</v>
      </c>
      <c r="P25" s="126" t="e">
        <f>+'PIBTRIM CORRIENTE 18-25_V'!P25/'PIBTRIM CORRIENTE 18-25_V'!P$32*100</f>
        <v>#DIV/0!</v>
      </c>
      <c r="Q25" s="126" t="e">
        <f>+'PIBTRIM CORRIENTE 18-25_V'!Q25/'PIBTRIM CORRIENTE 18-25_V'!Q$32*100</f>
        <v>#DIV/0!</v>
      </c>
      <c r="R25" s="131" t="e">
        <f>+'PIBTRIM CORRIENTE 18-25_V'!R25/'PIBTRIM CORRIENTE 18-25_V'!R$32*100</f>
        <v>#DIV/0!</v>
      </c>
      <c r="S25" s="126" t="e">
        <f>+'PIBTRIM CORRIENTE 18-25_V'!S25/'PIBTRIM CORRIENTE 18-25_V'!S$32*100</f>
        <v>#DIV/0!</v>
      </c>
      <c r="T25" s="126" t="e">
        <f>+'PIBTRIM CORRIENTE 18-25_V'!T25/'PIBTRIM CORRIENTE 18-25_V'!T$32*100</f>
        <v>#DIV/0!</v>
      </c>
      <c r="U25" s="126" t="e">
        <f>+'PIBTRIM CORRIENTE 18-25_V'!U25/'PIBTRIM CORRIENTE 18-25_V'!U$32*100</f>
        <v>#DIV/0!</v>
      </c>
      <c r="V25" s="126" t="e">
        <f>+'PIBTRIM CORRIENTE 18-25_V'!V25/'PIBTRIM CORRIENTE 18-25_V'!V$32*100</f>
        <v>#DIV/0!</v>
      </c>
      <c r="W25" s="131" t="e">
        <f>+'PIBTRIM CORRIENTE 18-25_V'!W25/'PIBTRIM CORRIENTE 18-25_V'!W$32*100</f>
        <v>#DIV/0!</v>
      </c>
      <c r="X25" s="131" t="e">
        <f>+'PIBTRIM CORRIENTE 18-25_V'!X25/'PIBTRIM CORRIENTE 18-25_V'!X$32*100</f>
        <v>#DIV/0!</v>
      </c>
      <c r="Y25" s="131" t="e">
        <f>+'PIBTRIM CORRIENTE 18-25_V'!Y25/'PIBTRIM CORRIENTE 18-25_V'!Y$32*100</f>
        <v>#DIV/0!</v>
      </c>
      <c r="Z25" s="131" t="e">
        <f>+'PIBTRIM CORRIENTE 18-25_V'!Z25/'PIBTRIM CORRIENTE 18-25_V'!Z$32*100</f>
        <v>#DIV/0!</v>
      </c>
      <c r="AA25" s="131" t="e">
        <f>+'PIBTRIM CORRIENTE 18-25_V'!AA25/'PIBTRIM CORRIENTE 18-25_V'!AA$32*100</f>
        <v>#DIV/0!</v>
      </c>
      <c r="AB25" s="131" t="e">
        <f>+'PIBTRIM CORRIENTE 18-25_V'!AB25/'PIBTRIM CORRIENTE 18-25_V'!AB$32*100</f>
        <v>#DIV/0!</v>
      </c>
      <c r="AC25" s="131" t="e">
        <f>+'PIBTRIM CORRIENTE 18-25_V'!AC25/'PIBTRIM CORRIENTE 18-25_V'!AC$32*100</f>
        <v>#DIV/0!</v>
      </c>
      <c r="AD25" s="131" t="e">
        <f>+'PIBTRIM CORRIENTE 18-25_V'!AD25/'PIBTRIM CORRIENTE 18-25_V'!AD$32*100</f>
        <v>#DIV/0!</v>
      </c>
      <c r="AE25" s="131" t="e">
        <f>+'PIBTRIM CORRIENTE 18-25_V'!AE25/'PIBTRIM CORRIENTE 18-25_V'!AE$32*100</f>
        <v>#DIV/0!</v>
      </c>
      <c r="AF25" s="131" t="e">
        <f>+'PIBTRIM CORRIENTE 18-25_V'!AF25/'PIBTRIM CORRIENTE 18-25_V'!AF$32*100</f>
        <v>#DIV/0!</v>
      </c>
      <c r="AG25" s="131" t="e">
        <f>+'PIBTRIM CORRIENTE 18-25_V'!AG25/'PIBTRIM CORRIENTE 18-25_V'!AG$32*100</f>
        <v>#DIV/0!</v>
      </c>
      <c r="AH25" s="131" t="e">
        <f>+'PIBTRIM CORRIENTE 18-25_V'!AH25/'PIBTRIM CORRIENTE 18-25_V'!AH$32*100</f>
        <v>#DIV/0!</v>
      </c>
      <c r="AI25" s="131" t="e">
        <f>+'PIBTRIM CORRIENTE 18-25_V'!AI25/'PIBTRIM CORRIENTE 18-25_V'!AI$32*100</f>
        <v>#DIV/0!</v>
      </c>
      <c r="AJ25" s="131" t="e">
        <f>+'PIBTRIM CORRIENTE 18-25_V'!AJ25/'PIBTRIM CORRIENTE 18-25_V'!AJ$32*100</f>
        <v>#DIV/0!</v>
      </c>
      <c r="AK25" s="132" t="e">
        <f>+'PIBTRIM CORRIENTE 18-25_V'!AK25/'PIBTRIM CORRIENTE 18-25_V'!AK$32*100</f>
        <v>#DIV/0!</v>
      </c>
      <c r="AL25" s="131" t="e">
        <f>+'PIBTRIM CORRIENTE 18-25_V'!AL25/'PIBTRIM CORRIENTE 18-25_V'!AL$32*100</f>
        <v>#DIV/0!</v>
      </c>
    </row>
    <row r="26" spans="1:38">
      <c r="A26" s="79" t="s">
        <v>14</v>
      </c>
      <c r="B26" s="117" t="s">
        <v>43</v>
      </c>
      <c r="C26" s="123" t="e">
        <f>+'PIBTRIM CORRIENTE 18-25_V'!C26/'PIBTRIM CORRIENTE 18-25_V'!C$32*100</f>
        <v>#DIV/0!</v>
      </c>
      <c r="D26" s="126" t="e">
        <f>+'PIBTRIM CORRIENTE 18-25_V'!D26/'PIBTRIM CORRIENTE 18-25_V'!D$32*100</f>
        <v>#DIV/0!</v>
      </c>
      <c r="E26" s="126" t="e">
        <f>+'PIBTRIM CORRIENTE 18-25_V'!E26/'PIBTRIM CORRIENTE 18-25_V'!E$32*100</f>
        <v>#DIV/0!</v>
      </c>
      <c r="F26" s="126" t="e">
        <f>+'PIBTRIM CORRIENTE 18-25_V'!F26/'PIBTRIM CORRIENTE 18-25_V'!F$32*100</f>
        <v>#DIV/0!</v>
      </c>
      <c r="G26" s="126" t="e">
        <f>+'PIBTRIM CORRIENTE 18-25_V'!G26/'PIBTRIM CORRIENTE 18-25_V'!G$32*100</f>
        <v>#DIV/0!</v>
      </c>
      <c r="H26" s="125" t="e">
        <f>+'PIBTRIM CORRIENTE 18-25_V'!H26/'PIBTRIM CORRIENTE 18-25_V'!H$32*100</f>
        <v>#DIV/0!</v>
      </c>
      <c r="I26" s="126" t="e">
        <f>+'PIBTRIM CORRIENTE 18-25_V'!I26/'PIBTRIM CORRIENTE 18-25_V'!I$32*100</f>
        <v>#DIV/0!</v>
      </c>
      <c r="J26" s="126" t="e">
        <f>+'PIBTRIM CORRIENTE 18-25_V'!J26/'PIBTRIM CORRIENTE 18-25_V'!J$32*100</f>
        <v>#DIV/0!</v>
      </c>
      <c r="K26" s="126" t="e">
        <f>+'PIBTRIM CORRIENTE 18-25_V'!K26/'PIBTRIM CORRIENTE 18-25_V'!K$32*100</f>
        <v>#DIV/0!</v>
      </c>
      <c r="L26" s="126" t="e">
        <f>+'PIBTRIM CORRIENTE 18-25_V'!L26/'PIBTRIM CORRIENTE 18-25_V'!L$32*100</f>
        <v>#DIV/0!</v>
      </c>
      <c r="M26" s="125" t="e">
        <f>+'PIBTRIM CORRIENTE 18-25_V'!M26/'PIBTRIM CORRIENTE 18-25_V'!M$32*100</f>
        <v>#DIV/0!</v>
      </c>
      <c r="N26" s="126" t="e">
        <f>+'PIBTRIM CORRIENTE 18-25_V'!N26/'PIBTRIM CORRIENTE 18-25_V'!N$32*100</f>
        <v>#DIV/0!</v>
      </c>
      <c r="O26" s="126" t="e">
        <f>+'PIBTRIM CORRIENTE 18-25_V'!O26/'PIBTRIM CORRIENTE 18-25_V'!O$32*100</f>
        <v>#DIV/0!</v>
      </c>
      <c r="P26" s="126" t="e">
        <f>+'PIBTRIM CORRIENTE 18-25_V'!P26/'PIBTRIM CORRIENTE 18-25_V'!P$32*100</f>
        <v>#DIV/0!</v>
      </c>
      <c r="Q26" s="126" t="e">
        <f>+'PIBTRIM CORRIENTE 18-25_V'!Q26/'PIBTRIM CORRIENTE 18-25_V'!Q$32*100</f>
        <v>#DIV/0!</v>
      </c>
      <c r="R26" s="125" t="e">
        <f>+'PIBTRIM CORRIENTE 18-25_V'!R26/'PIBTRIM CORRIENTE 18-25_V'!R$32*100</f>
        <v>#DIV/0!</v>
      </c>
      <c r="S26" s="126" t="e">
        <f>+'PIBTRIM CORRIENTE 18-25_V'!S26/'PIBTRIM CORRIENTE 18-25_V'!S$32*100</f>
        <v>#DIV/0!</v>
      </c>
      <c r="T26" s="126" t="e">
        <f>+'PIBTRIM CORRIENTE 18-25_V'!T26/'PIBTRIM CORRIENTE 18-25_V'!T$32*100</f>
        <v>#DIV/0!</v>
      </c>
      <c r="U26" s="126" t="e">
        <f>+'PIBTRIM CORRIENTE 18-25_V'!U26/'PIBTRIM CORRIENTE 18-25_V'!U$32*100</f>
        <v>#DIV/0!</v>
      </c>
      <c r="V26" s="126" t="e">
        <f>+'PIBTRIM CORRIENTE 18-25_V'!V26/'PIBTRIM CORRIENTE 18-25_V'!V$32*100</f>
        <v>#DIV/0!</v>
      </c>
      <c r="W26" s="125" t="e">
        <f>+'PIBTRIM CORRIENTE 18-25_V'!W26/'PIBTRIM CORRIENTE 18-25_V'!W$32*100</f>
        <v>#DIV/0!</v>
      </c>
      <c r="X26" s="125" t="e">
        <f>+'PIBTRIM CORRIENTE 18-25_V'!X26/'PIBTRIM CORRIENTE 18-25_V'!X$32*100</f>
        <v>#DIV/0!</v>
      </c>
      <c r="Y26" s="125" t="e">
        <f>+'PIBTRIM CORRIENTE 18-25_V'!Y26/'PIBTRIM CORRIENTE 18-25_V'!Y$32*100</f>
        <v>#DIV/0!</v>
      </c>
      <c r="Z26" s="125" t="e">
        <f>+'PIBTRIM CORRIENTE 18-25_V'!Z26/'PIBTRIM CORRIENTE 18-25_V'!Z$32*100</f>
        <v>#DIV/0!</v>
      </c>
      <c r="AA26" s="125" t="e">
        <f>+'PIBTRIM CORRIENTE 18-25_V'!AA26/'PIBTRIM CORRIENTE 18-25_V'!AA$32*100</f>
        <v>#DIV/0!</v>
      </c>
      <c r="AB26" s="125" t="e">
        <f>+'PIBTRIM CORRIENTE 18-25_V'!AB26/'PIBTRIM CORRIENTE 18-25_V'!AB$32*100</f>
        <v>#DIV/0!</v>
      </c>
      <c r="AC26" s="125" t="e">
        <f>+'PIBTRIM CORRIENTE 18-25_V'!AC26/'PIBTRIM CORRIENTE 18-25_V'!AC$32*100</f>
        <v>#DIV/0!</v>
      </c>
      <c r="AD26" s="125" t="e">
        <f>+'PIBTRIM CORRIENTE 18-25_V'!AD26/'PIBTRIM CORRIENTE 18-25_V'!AD$32*100</f>
        <v>#DIV/0!</v>
      </c>
      <c r="AE26" s="125" t="e">
        <f>+'PIBTRIM CORRIENTE 18-25_V'!AE26/'PIBTRIM CORRIENTE 18-25_V'!AE$32*100</f>
        <v>#DIV/0!</v>
      </c>
      <c r="AF26" s="125" t="e">
        <f>+'PIBTRIM CORRIENTE 18-25_V'!AF26/'PIBTRIM CORRIENTE 18-25_V'!AF$32*100</f>
        <v>#DIV/0!</v>
      </c>
      <c r="AG26" s="125" t="e">
        <f>+'PIBTRIM CORRIENTE 18-25_V'!AG26/'PIBTRIM CORRIENTE 18-25_V'!AG$32*100</f>
        <v>#DIV/0!</v>
      </c>
      <c r="AH26" s="126" t="e">
        <f>+'PIBTRIM CORRIENTE 18-25_V'!AH26/'PIBTRIM CORRIENTE 18-25_V'!AH$32*100</f>
        <v>#DIV/0!</v>
      </c>
      <c r="AI26" s="126" t="e">
        <f>+'PIBTRIM CORRIENTE 18-25_V'!AI26/'PIBTRIM CORRIENTE 18-25_V'!AI$32*100</f>
        <v>#DIV/0!</v>
      </c>
      <c r="AJ26" s="126" t="e">
        <f>+'PIBTRIM CORRIENTE 18-25_V'!AJ26/'PIBTRIM CORRIENTE 18-25_V'!AJ$32*100</f>
        <v>#DIV/0!</v>
      </c>
      <c r="AK26" s="125" t="e">
        <f>+'PIBTRIM CORRIENTE 18-25_V'!AK26/'PIBTRIM CORRIENTE 18-25_V'!AK$32*100</f>
        <v>#DIV/0!</v>
      </c>
      <c r="AL26" s="126" t="e">
        <f>+'PIBTRIM CORRIENTE 18-25_V'!AL26/'PIBTRIM CORRIENTE 18-25_V'!AL$32*100</f>
        <v>#DIV/0!</v>
      </c>
    </row>
    <row r="27" spans="1:38">
      <c r="A27" s="79" t="s">
        <v>54</v>
      </c>
      <c r="B27" s="117" t="s">
        <v>55</v>
      </c>
      <c r="C27" s="123" t="e">
        <f>+'PIBTRIM CORRIENTE 18-25_V'!C27/'PIBTRIM CORRIENTE 18-25_V'!C$32*100</f>
        <v>#DIV/0!</v>
      </c>
      <c r="D27" s="126" t="e">
        <f>+'PIBTRIM CORRIENTE 18-25_V'!D27/'PIBTRIM CORRIENTE 18-25_V'!D$32*100</f>
        <v>#DIV/0!</v>
      </c>
      <c r="E27" s="126" t="e">
        <f>+'PIBTRIM CORRIENTE 18-25_V'!E27/'PIBTRIM CORRIENTE 18-25_V'!E$32*100</f>
        <v>#DIV/0!</v>
      </c>
      <c r="F27" s="126" t="e">
        <f>+'PIBTRIM CORRIENTE 18-25_V'!F27/'PIBTRIM CORRIENTE 18-25_V'!F$32*100</f>
        <v>#DIV/0!</v>
      </c>
      <c r="G27" s="126" t="e">
        <f>+'PIBTRIM CORRIENTE 18-25_V'!G27/'PIBTRIM CORRIENTE 18-25_V'!G$32*100</f>
        <v>#DIV/0!</v>
      </c>
      <c r="H27" s="125" t="e">
        <f>+'PIBTRIM CORRIENTE 18-25_V'!H27/'PIBTRIM CORRIENTE 18-25_V'!H$32*100</f>
        <v>#DIV/0!</v>
      </c>
      <c r="I27" s="126" t="e">
        <f>+'PIBTRIM CORRIENTE 18-25_V'!I27/'PIBTRIM CORRIENTE 18-25_V'!I$32*100</f>
        <v>#DIV/0!</v>
      </c>
      <c r="J27" s="126" t="e">
        <f>+'PIBTRIM CORRIENTE 18-25_V'!J27/'PIBTRIM CORRIENTE 18-25_V'!J$32*100</f>
        <v>#DIV/0!</v>
      </c>
      <c r="K27" s="126" t="e">
        <f>+'PIBTRIM CORRIENTE 18-25_V'!K27/'PIBTRIM CORRIENTE 18-25_V'!K$32*100</f>
        <v>#DIV/0!</v>
      </c>
      <c r="L27" s="126" t="e">
        <f>+'PIBTRIM CORRIENTE 18-25_V'!L27/'PIBTRIM CORRIENTE 18-25_V'!L$32*100</f>
        <v>#DIV/0!</v>
      </c>
      <c r="M27" s="125" t="e">
        <f>+'PIBTRIM CORRIENTE 18-25_V'!M27/'PIBTRIM CORRIENTE 18-25_V'!M$32*100</f>
        <v>#DIV/0!</v>
      </c>
      <c r="N27" s="126" t="e">
        <f>+'PIBTRIM CORRIENTE 18-25_V'!N27/'PIBTRIM CORRIENTE 18-25_V'!N$32*100</f>
        <v>#DIV/0!</v>
      </c>
      <c r="O27" s="126" t="e">
        <f>+'PIBTRIM CORRIENTE 18-25_V'!O27/'PIBTRIM CORRIENTE 18-25_V'!O$32*100</f>
        <v>#DIV/0!</v>
      </c>
      <c r="P27" s="126" t="e">
        <f>+'PIBTRIM CORRIENTE 18-25_V'!P27/'PIBTRIM CORRIENTE 18-25_V'!P$32*100</f>
        <v>#DIV/0!</v>
      </c>
      <c r="Q27" s="126" t="e">
        <f>+'PIBTRIM CORRIENTE 18-25_V'!Q27/'PIBTRIM CORRIENTE 18-25_V'!Q$32*100</f>
        <v>#DIV/0!</v>
      </c>
      <c r="R27" s="125" t="e">
        <f>+'PIBTRIM CORRIENTE 18-25_V'!R27/'PIBTRIM CORRIENTE 18-25_V'!R$32*100</f>
        <v>#DIV/0!</v>
      </c>
      <c r="S27" s="126" t="e">
        <f>+'PIBTRIM CORRIENTE 18-25_V'!S27/'PIBTRIM CORRIENTE 18-25_V'!S$32*100</f>
        <v>#DIV/0!</v>
      </c>
      <c r="T27" s="126" t="e">
        <f>+'PIBTRIM CORRIENTE 18-25_V'!T27/'PIBTRIM CORRIENTE 18-25_V'!T$32*100</f>
        <v>#DIV/0!</v>
      </c>
      <c r="U27" s="126" t="e">
        <f>+'PIBTRIM CORRIENTE 18-25_V'!U27/'PIBTRIM CORRIENTE 18-25_V'!U$32*100</f>
        <v>#DIV/0!</v>
      </c>
      <c r="V27" s="126" t="e">
        <f>+'PIBTRIM CORRIENTE 18-25_V'!V27/'PIBTRIM CORRIENTE 18-25_V'!V$32*100</f>
        <v>#DIV/0!</v>
      </c>
      <c r="W27" s="125" t="e">
        <f>+'PIBTRIM CORRIENTE 18-25_V'!W27/'PIBTRIM CORRIENTE 18-25_V'!W$32*100</f>
        <v>#DIV/0!</v>
      </c>
      <c r="X27" s="125" t="e">
        <f>+'PIBTRIM CORRIENTE 18-25_V'!X27/'PIBTRIM CORRIENTE 18-25_V'!X$32*100</f>
        <v>#DIV/0!</v>
      </c>
      <c r="Y27" s="125" t="e">
        <f>+'PIBTRIM CORRIENTE 18-25_V'!Y27/'PIBTRIM CORRIENTE 18-25_V'!Y$32*100</f>
        <v>#DIV/0!</v>
      </c>
      <c r="Z27" s="125" t="e">
        <f>+'PIBTRIM CORRIENTE 18-25_V'!Z27/'PIBTRIM CORRIENTE 18-25_V'!Z$32*100</f>
        <v>#DIV/0!</v>
      </c>
      <c r="AA27" s="125" t="e">
        <f>+'PIBTRIM CORRIENTE 18-25_V'!AA27/'PIBTRIM CORRIENTE 18-25_V'!AA$32*100</f>
        <v>#DIV/0!</v>
      </c>
      <c r="AB27" s="125" t="e">
        <f>+'PIBTRIM CORRIENTE 18-25_V'!AB27/'PIBTRIM CORRIENTE 18-25_V'!AB$32*100</f>
        <v>#DIV/0!</v>
      </c>
      <c r="AC27" s="125" t="e">
        <f>+'PIBTRIM CORRIENTE 18-25_V'!AC27/'PIBTRIM CORRIENTE 18-25_V'!AC$32*100</f>
        <v>#DIV/0!</v>
      </c>
      <c r="AD27" s="125" t="e">
        <f>+'PIBTRIM CORRIENTE 18-25_V'!AD27/'PIBTRIM CORRIENTE 18-25_V'!AD$32*100</f>
        <v>#DIV/0!</v>
      </c>
      <c r="AE27" s="125" t="e">
        <f>+'PIBTRIM CORRIENTE 18-25_V'!AE27/'PIBTRIM CORRIENTE 18-25_V'!AE$32*100</f>
        <v>#DIV/0!</v>
      </c>
      <c r="AF27" s="125" t="e">
        <f>+'PIBTRIM CORRIENTE 18-25_V'!AF27/'PIBTRIM CORRIENTE 18-25_V'!AF$32*100</f>
        <v>#DIV/0!</v>
      </c>
      <c r="AG27" s="125" t="e">
        <f>+'PIBTRIM CORRIENTE 18-25_V'!AG27/'PIBTRIM CORRIENTE 18-25_V'!AG$32*100</f>
        <v>#DIV/0!</v>
      </c>
      <c r="AH27" s="126" t="e">
        <f>+'PIBTRIM CORRIENTE 18-25_V'!AH27/'PIBTRIM CORRIENTE 18-25_V'!AH$32*100</f>
        <v>#DIV/0!</v>
      </c>
      <c r="AI27" s="126" t="e">
        <f>+'PIBTRIM CORRIENTE 18-25_V'!AI27/'PIBTRIM CORRIENTE 18-25_V'!AI$32*100</f>
        <v>#DIV/0!</v>
      </c>
      <c r="AJ27" s="126" t="e">
        <f>+'PIBTRIM CORRIENTE 18-25_V'!AJ27/'PIBTRIM CORRIENTE 18-25_V'!AJ$32*100</f>
        <v>#DIV/0!</v>
      </c>
      <c r="AK27" s="125" t="e">
        <f>+'PIBTRIM CORRIENTE 18-25_V'!AK27/'PIBTRIM CORRIENTE 18-25_V'!AK$32*100</f>
        <v>#DIV/0!</v>
      </c>
      <c r="AL27" s="126" t="e">
        <f>+'PIBTRIM CORRIENTE 18-25_V'!AL27/'PIBTRIM CORRIENTE 18-25_V'!AL$32*100</f>
        <v>#DIV/0!</v>
      </c>
    </row>
    <row r="28" spans="1:38">
      <c r="A28" s="81" t="s">
        <v>24</v>
      </c>
      <c r="B28" s="118" t="s">
        <v>56</v>
      </c>
      <c r="C28" s="133" t="e">
        <f>+'PIBTRIM CORRIENTE 18-25_V'!C28/'PIBTRIM CORRIENTE 18-25_V'!C$32*100</f>
        <v>#DIV/0!</v>
      </c>
      <c r="D28" s="134" t="e">
        <f>+'PIBTRIM CORRIENTE 18-25_V'!D28/'PIBTRIM CORRIENTE 18-25_V'!D$32*100</f>
        <v>#DIV/0!</v>
      </c>
      <c r="E28" s="134" t="e">
        <f>+'PIBTRIM CORRIENTE 18-25_V'!E28/'PIBTRIM CORRIENTE 18-25_V'!E$32*100</f>
        <v>#DIV/0!</v>
      </c>
      <c r="F28" s="134" t="e">
        <f>+'PIBTRIM CORRIENTE 18-25_V'!F28/'PIBTRIM CORRIENTE 18-25_V'!F$32*100</f>
        <v>#DIV/0!</v>
      </c>
      <c r="G28" s="134" t="e">
        <f>+'PIBTRIM CORRIENTE 18-25_V'!G28/'PIBTRIM CORRIENTE 18-25_V'!G$32*100</f>
        <v>#DIV/0!</v>
      </c>
      <c r="H28" s="135" t="e">
        <f>+'PIBTRIM CORRIENTE 18-25_V'!H28/'PIBTRIM CORRIENTE 18-25_V'!H$32*100</f>
        <v>#DIV/0!</v>
      </c>
      <c r="I28" s="134" t="e">
        <f>+'PIBTRIM CORRIENTE 18-25_V'!I28/'PIBTRIM CORRIENTE 18-25_V'!I$32*100</f>
        <v>#DIV/0!</v>
      </c>
      <c r="J28" s="134" t="e">
        <f>+'PIBTRIM CORRIENTE 18-25_V'!J28/'PIBTRIM CORRIENTE 18-25_V'!J$32*100</f>
        <v>#DIV/0!</v>
      </c>
      <c r="K28" s="134" t="e">
        <f>+'PIBTRIM CORRIENTE 18-25_V'!K28/'PIBTRIM CORRIENTE 18-25_V'!K$32*100</f>
        <v>#DIV/0!</v>
      </c>
      <c r="L28" s="134" t="e">
        <f>+'PIBTRIM CORRIENTE 18-25_V'!L28/'PIBTRIM CORRIENTE 18-25_V'!L$32*100</f>
        <v>#DIV/0!</v>
      </c>
      <c r="M28" s="135" t="e">
        <f>+'PIBTRIM CORRIENTE 18-25_V'!M28/'PIBTRIM CORRIENTE 18-25_V'!M$32*100</f>
        <v>#DIV/0!</v>
      </c>
      <c r="N28" s="134" t="e">
        <f>+'PIBTRIM CORRIENTE 18-25_V'!N28/'PIBTRIM CORRIENTE 18-25_V'!N$32*100</f>
        <v>#DIV/0!</v>
      </c>
      <c r="O28" s="134" t="e">
        <f>+'PIBTRIM CORRIENTE 18-25_V'!O28/'PIBTRIM CORRIENTE 18-25_V'!O$32*100</f>
        <v>#DIV/0!</v>
      </c>
      <c r="P28" s="134" t="e">
        <f>+'PIBTRIM CORRIENTE 18-25_V'!P28/'PIBTRIM CORRIENTE 18-25_V'!P$32*100</f>
        <v>#DIV/0!</v>
      </c>
      <c r="Q28" s="134" t="e">
        <f>+'PIBTRIM CORRIENTE 18-25_V'!Q28/'PIBTRIM CORRIENTE 18-25_V'!Q$32*100</f>
        <v>#DIV/0!</v>
      </c>
      <c r="R28" s="135" t="e">
        <f>+'PIBTRIM CORRIENTE 18-25_V'!R28/'PIBTRIM CORRIENTE 18-25_V'!R$32*100</f>
        <v>#DIV/0!</v>
      </c>
      <c r="S28" s="134" t="e">
        <f>+'PIBTRIM CORRIENTE 18-25_V'!S28/'PIBTRIM CORRIENTE 18-25_V'!S$32*100</f>
        <v>#DIV/0!</v>
      </c>
      <c r="T28" s="134" t="e">
        <f>+'PIBTRIM CORRIENTE 18-25_V'!T28/'PIBTRIM CORRIENTE 18-25_V'!T$32*100</f>
        <v>#DIV/0!</v>
      </c>
      <c r="U28" s="134" t="e">
        <f>+'PIBTRIM CORRIENTE 18-25_V'!U28/'PIBTRIM CORRIENTE 18-25_V'!U$32*100</f>
        <v>#DIV/0!</v>
      </c>
      <c r="V28" s="134" t="e">
        <f>+'PIBTRIM CORRIENTE 18-25_V'!V28/'PIBTRIM CORRIENTE 18-25_V'!V$32*100</f>
        <v>#DIV/0!</v>
      </c>
      <c r="W28" s="135" t="e">
        <f>+'PIBTRIM CORRIENTE 18-25_V'!W28/'PIBTRIM CORRIENTE 18-25_V'!W$32*100</f>
        <v>#DIV/0!</v>
      </c>
      <c r="X28" s="135" t="e">
        <f>+'PIBTRIM CORRIENTE 18-25_V'!X28/'PIBTRIM CORRIENTE 18-25_V'!X$32*100</f>
        <v>#DIV/0!</v>
      </c>
      <c r="Y28" s="135" t="e">
        <f>+'PIBTRIM CORRIENTE 18-25_V'!Y28/'PIBTRIM CORRIENTE 18-25_V'!Y$32*100</f>
        <v>#DIV/0!</v>
      </c>
      <c r="Z28" s="135" t="e">
        <f>+'PIBTRIM CORRIENTE 18-25_V'!Z28/'PIBTRIM CORRIENTE 18-25_V'!Z$32*100</f>
        <v>#DIV/0!</v>
      </c>
      <c r="AA28" s="135" t="e">
        <f>+'PIBTRIM CORRIENTE 18-25_V'!AA28/'PIBTRIM CORRIENTE 18-25_V'!AA$32*100</f>
        <v>#DIV/0!</v>
      </c>
      <c r="AB28" s="135" t="e">
        <f>+'PIBTRIM CORRIENTE 18-25_V'!AB28/'PIBTRIM CORRIENTE 18-25_V'!AB$32*100</f>
        <v>#DIV/0!</v>
      </c>
      <c r="AC28" s="135" t="e">
        <f>+'PIBTRIM CORRIENTE 18-25_V'!AC28/'PIBTRIM CORRIENTE 18-25_V'!AC$32*100</f>
        <v>#DIV/0!</v>
      </c>
      <c r="AD28" s="135" t="e">
        <f>+'PIBTRIM CORRIENTE 18-25_V'!AD28/'PIBTRIM CORRIENTE 18-25_V'!AD$32*100</f>
        <v>#DIV/0!</v>
      </c>
      <c r="AE28" s="135" t="e">
        <f>+'PIBTRIM CORRIENTE 18-25_V'!AE28/'PIBTRIM CORRIENTE 18-25_V'!AE$32*100</f>
        <v>#DIV/0!</v>
      </c>
      <c r="AF28" s="135" t="e">
        <f>+'PIBTRIM CORRIENTE 18-25_V'!AF28/'PIBTRIM CORRIENTE 18-25_V'!AF$32*100</f>
        <v>#DIV/0!</v>
      </c>
      <c r="AG28" s="135" t="e">
        <f>+'PIBTRIM CORRIENTE 18-25_V'!AG28/'PIBTRIM CORRIENTE 18-25_V'!AG$32*100</f>
        <v>#DIV/0!</v>
      </c>
      <c r="AH28" s="134" t="e">
        <f>+'PIBTRIM CORRIENTE 18-25_V'!AH28/'PIBTRIM CORRIENTE 18-25_V'!AH$32*100</f>
        <v>#DIV/0!</v>
      </c>
      <c r="AI28" s="134" t="e">
        <f>+'PIBTRIM CORRIENTE 18-25_V'!AI28/'PIBTRIM CORRIENTE 18-25_V'!AI$32*100</f>
        <v>#DIV/0!</v>
      </c>
      <c r="AJ28" s="134" t="e">
        <f>+'PIBTRIM CORRIENTE 18-25_V'!AJ28/'PIBTRIM CORRIENTE 18-25_V'!AJ$32*100</f>
        <v>#DIV/0!</v>
      </c>
      <c r="AK28" s="135" t="e">
        <f>+'PIBTRIM CORRIENTE 18-25_V'!AK28/'PIBTRIM CORRIENTE 18-25_V'!AK$32*100</f>
        <v>#DIV/0!</v>
      </c>
      <c r="AL28" s="134" t="e">
        <f>+'PIBTRIM CORRIENTE 18-25_V'!AL28/'PIBTRIM CORRIENTE 18-25_V'!AL$32*100</f>
        <v>#DIV/0!</v>
      </c>
    </row>
    <row r="29" spans="1:38">
      <c r="A29" s="85"/>
      <c r="B29" s="119" t="s">
        <v>57</v>
      </c>
      <c r="C29" s="136" t="e">
        <f>+'PIBTRIM CORRIENTE 18-25_V'!C29/'PIBTRIM CORRIENTE 18-25_V'!C$32*100</f>
        <v>#DIV/0!</v>
      </c>
      <c r="D29" s="137" t="e">
        <f>+'PIBTRIM CORRIENTE 18-25_V'!D29/'PIBTRIM CORRIENTE 18-25_V'!D$32*100</f>
        <v>#DIV/0!</v>
      </c>
      <c r="E29" s="137" t="e">
        <f>+'PIBTRIM CORRIENTE 18-25_V'!E29/'PIBTRIM CORRIENTE 18-25_V'!E$32*100</f>
        <v>#DIV/0!</v>
      </c>
      <c r="F29" s="137" t="e">
        <f>+'PIBTRIM CORRIENTE 18-25_V'!F29/'PIBTRIM CORRIENTE 18-25_V'!F$32*100</f>
        <v>#DIV/0!</v>
      </c>
      <c r="G29" s="137" t="e">
        <f>+'PIBTRIM CORRIENTE 18-25_V'!G29/'PIBTRIM CORRIENTE 18-25_V'!G$32*100</f>
        <v>#DIV/0!</v>
      </c>
      <c r="H29" s="138" t="e">
        <f>+'PIBTRIM CORRIENTE 18-25_V'!H29/'PIBTRIM CORRIENTE 18-25_V'!H$32*100</f>
        <v>#DIV/0!</v>
      </c>
      <c r="I29" s="137" t="e">
        <f>+'PIBTRIM CORRIENTE 18-25_V'!I29/'PIBTRIM CORRIENTE 18-25_V'!I$32*100</f>
        <v>#DIV/0!</v>
      </c>
      <c r="J29" s="137" t="e">
        <f>+'PIBTRIM CORRIENTE 18-25_V'!J29/'PIBTRIM CORRIENTE 18-25_V'!J$32*100</f>
        <v>#DIV/0!</v>
      </c>
      <c r="K29" s="137" t="e">
        <f>+'PIBTRIM CORRIENTE 18-25_V'!K29/'PIBTRIM CORRIENTE 18-25_V'!K$32*100</f>
        <v>#DIV/0!</v>
      </c>
      <c r="L29" s="137" t="e">
        <f>+'PIBTRIM CORRIENTE 18-25_V'!L29/'PIBTRIM CORRIENTE 18-25_V'!L$32*100</f>
        <v>#DIV/0!</v>
      </c>
      <c r="M29" s="137" t="e">
        <f>+'PIBTRIM CORRIENTE 18-25_V'!M29/'PIBTRIM CORRIENTE 18-25_V'!M$32*100</f>
        <v>#DIV/0!</v>
      </c>
      <c r="N29" s="139" t="e">
        <f>+'PIBTRIM CORRIENTE 18-25_V'!N29/'PIBTRIM CORRIENTE 18-25_V'!N$32*100</f>
        <v>#DIV/0!</v>
      </c>
      <c r="O29" s="139" t="e">
        <f>+'PIBTRIM CORRIENTE 18-25_V'!O29/'PIBTRIM CORRIENTE 18-25_V'!O$32*100</f>
        <v>#DIV/0!</v>
      </c>
      <c r="P29" s="139" t="e">
        <f>+'PIBTRIM CORRIENTE 18-25_V'!P29/'PIBTRIM CORRIENTE 18-25_V'!P$32*100</f>
        <v>#DIV/0!</v>
      </c>
      <c r="Q29" s="139" t="e">
        <f>+'PIBTRIM CORRIENTE 18-25_V'!Q29/'PIBTRIM CORRIENTE 18-25_V'!Q$32*100</f>
        <v>#DIV/0!</v>
      </c>
      <c r="R29" s="140" t="e">
        <f>+'PIBTRIM CORRIENTE 18-25_V'!R29/'PIBTRIM CORRIENTE 18-25_V'!R$32*100</f>
        <v>#DIV/0!</v>
      </c>
      <c r="S29" s="140" t="e">
        <f>+'PIBTRIM CORRIENTE 18-25_V'!S29/'PIBTRIM CORRIENTE 18-25_V'!S$32*100</f>
        <v>#DIV/0!</v>
      </c>
      <c r="T29" s="140" t="e">
        <f>+'PIBTRIM CORRIENTE 18-25_V'!T29/'PIBTRIM CORRIENTE 18-25_V'!T$32*100</f>
        <v>#DIV/0!</v>
      </c>
      <c r="U29" s="140" t="e">
        <f>+'PIBTRIM CORRIENTE 18-25_V'!U29/'PIBTRIM CORRIENTE 18-25_V'!U$32*100</f>
        <v>#DIV/0!</v>
      </c>
      <c r="V29" s="140" t="e">
        <f>+'PIBTRIM CORRIENTE 18-25_V'!V29/'PIBTRIM CORRIENTE 18-25_V'!V$32*100</f>
        <v>#DIV/0!</v>
      </c>
      <c r="W29" s="140" t="e">
        <f>+'PIBTRIM CORRIENTE 18-25_V'!W29/'PIBTRIM CORRIENTE 18-25_V'!W$32*100</f>
        <v>#DIV/0!</v>
      </c>
      <c r="X29" s="140" t="e">
        <f>+'PIBTRIM CORRIENTE 18-25_V'!X29/'PIBTRIM CORRIENTE 18-25_V'!X$32*100</f>
        <v>#DIV/0!</v>
      </c>
      <c r="Y29" s="140" t="e">
        <f>+'PIBTRIM CORRIENTE 18-25_V'!Y29/'PIBTRIM CORRIENTE 18-25_V'!Y$32*100</f>
        <v>#DIV/0!</v>
      </c>
      <c r="Z29" s="140" t="e">
        <f>+'PIBTRIM CORRIENTE 18-25_V'!Z29/'PIBTRIM CORRIENTE 18-25_V'!Z$32*100</f>
        <v>#DIV/0!</v>
      </c>
      <c r="AA29" s="140" t="e">
        <f>+'PIBTRIM CORRIENTE 18-25_V'!AA29/'PIBTRIM CORRIENTE 18-25_V'!AA$32*100</f>
        <v>#DIV/0!</v>
      </c>
      <c r="AB29" s="140" t="e">
        <f>+'PIBTRIM CORRIENTE 18-25_V'!AB29/'PIBTRIM CORRIENTE 18-25_V'!AB$32*100</f>
        <v>#DIV/0!</v>
      </c>
      <c r="AC29" s="140" t="e">
        <f>+'PIBTRIM CORRIENTE 18-25_V'!AC29/'PIBTRIM CORRIENTE 18-25_V'!AC$32*100</f>
        <v>#DIV/0!</v>
      </c>
      <c r="AD29" s="140" t="e">
        <f>+'PIBTRIM CORRIENTE 18-25_V'!AD29/'PIBTRIM CORRIENTE 18-25_V'!AD$32*100</f>
        <v>#DIV/0!</v>
      </c>
      <c r="AE29" s="140" t="e">
        <f>+'PIBTRIM CORRIENTE 18-25_V'!AE29/'PIBTRIM CORRIENTE 18-25_V'!AE$32*100</f>
        <v>#DIV/0!</v>
      </c>
      <c r="AF29" s="140" t="e">
        <f>+'PIBTRIM CORRIENTE 18-25_V'!AF29/'PIBTRIM CORRIENTE 18-25_V'!AF$32*100</f>
        <v>#DIV/0!</v>
      </c>
      <c r="AG29" s="140" t="e">
        <f>+'PIBTRIM CORRIENTE 18-25_V'!AG29/'PIBTRIM CORRIENTE 18-25_V'!AG$32*100</f>
        <v>#DIV/0!</v>
      </c>
      <c r="AH29" s="141" t="e">
        <f>+'PIBTRIM CORRIENTE 18-25_V'!AH29/'PIBTRIM CORRIENTE 18-25_V'!AH$32*100</f>
        <v>#DIV/0!</v>
      </c>
      <c r="AI29" s="141" t="e">
        <f>+'PIBTRIM CORRIENTE 18-25_V'!AI29/'PIBTRIM CORRIENTE 18-25_V'!AI$32*100</f>
        <v>#DIV/0!</v>
      </c>
      <c r="AJ29" s="141" t="e">
        <f>+'PIBTRIM CORRIENTE 18-25_V'!AJ29/'PIBTRIM CORRIENTE 18-25_V'!AJ$32*100</f>
        <v>#DIV/0!</v>
      </c>
      <c r="AK29" s="140" t="e">
        <f>+'PIBTRIM CORRIENTE 18-25_V'!AK29/'PIBTRIM CORRIENTE 18-25_V'!AK$32*100</f>
        <v>#DIV/0!</v>
      </c>
      <c r="AL29" s="141" t="e">
        <f>+'PIBTRIM CORRIENTE 18-25_V'!AL29/'PIBTRIM CORRIENTE 18-25_V'!AL$32*100</f>
        <v>#DIV/0!</v>
      </c>
    </row>
    <row r="30" spans="1:38">
      <c r="A30" s="87"/>
      <c r="B30" s="120" t="s">
        <v>58</v>
      </c>
      <c r="C30" s="142" t="e">
        <f>+'PIBTRIM CORRIENTE 18-25_V'!C30/'PIBTRIM CORRIENTE 18-25_V'!C$32*100</f>
        <v>#DIV/0!</v>
      </c>
      <c r="D30" s="143" t="e">
        <f>+'PIBTRIM CORRIENTE 18-25_V'!D30/'PIBTRIM CORRIENTE 18-25_V'!D$32*100</f>
        <v>#DIV/0!</v>
      </c>
      <c r="E30" s="143" t="e">
        <f>+'PIBTRIM CORRIENTE 18-25_V'!E30/'PIBTRIM CORRIENTE 18-25_V'!E$32*100</f>
        <v>#DIV/0!</v>
      </c>
      <c r="F30" s="143" t="e">
        <f>+'PIBTRIM CORRIENTE 18-25_V'!F30/'PIBTRIM CORRIENTE 18-25_V'!F$32*100</f>
        <v>#DIV/0!</v>
      </c>
      <c r="G30" s="143" t="e">
        <f>+'PIBTRIM CORRIENTE 18-25_V'!G30/'PIBTRIM CORRIENTE 18-25_V'!G$32*100</f>
        <v>#DIV/0!</v>
      </c>
      <c r="H30" s="144" t="e">
        <f>+'PIBTRIM CORRIENTE 18-25_V'!H30/'PIBTRIM CORRIENTE 18-25_V'!H$32*100</f>
        <v>#DIV/0!</v>
      </c>
      <c r="I30" s="143" t="e">
        <f>+'PIBTRIM CORRIENTE 18-25_V'!I30/'PIBTRIM CORRIENTE 18-25_V'!I$32*100</f>
        <v>#DIV/0!</v>
      </c>
      <c r="J30" s="143" t="e">
        <f>+'PIBTRIM CORRIENTE 18-25_V'!J30/'PIBTRIM CORRIENTE 18-25_V'!J$32*100</f>
        <v>#DIV/0!</v>
      </c>
      <c r="K30" s="143" t="e">
        <f>+'PIBTRIM CORRIENTE 18-25_V'!K30/'PIBTRIM CORRIENTE 18-25_V'!K$32*100</f>
        <v>#DIV/0!</v>
      </c>
      <c r="L30" s="143" t="e">
        <f>+'PIBTRIM CORRIENTE 18-25_V'!L30/'PIBTRIM CORRIENTE 18-25_V'!L$32*100</f>
        <v>#DIV/0!</v>
      </c>
      <c r="M30" s="144" t="e">
        <f>+'PIBTRIM CORRIENTE 18-25_V'!M30/'PIBTRIM CORRIENTE 18-25_V'!M$32*100</f>
        <v>#DIV/0!</v>
      </c>
      <c r="N30" s="143" t="e">
        <f>+'PIBTRIM CORRIENTE 18-25_V'!N30/'PIBTRIM CORRIENTE 18-25_V'!N$32*100</f>
        <v>#DIV/0!</v>
      </c>
      <c r="O30" s="143" t="e">
        <f>+'PIBTRIM CORRIENTE 18-25_V'!O30/'PIBTRIM CORRIENTE 18-25_V'!O$32*100</f>
        <v>#DIV/0!</v>
      </c>
      <c r="P30" s="143" t="e">
        <f>+'PIBTRIM CORRIENTE 18-25_V'!P30/'PIBTRIM CORRIENTE 18-25_V'!P$32*100</f>
        <v>#DIV/0!</v>
      </c>
      <c r="Q30" s="143" t="e">
        <f>+'PIBTRIM CORRIENTE 18-25_V'!Q30/'PIBTRIM CORRIENTE 18-25_V'!Q$32*100</f>
        <v>#DIV/0!</v>
      </c>
      <c r="R30" s="144" t="e">
        <f>+'PIBTRIM CORRIENTE 18-25_V'!R30/'PIBTRIM CORRIENTE 18-25_V'!R$32*100</f>
        <v>#DIV/0!</v>
      </c>
      <c r="S30" s="143" t="e">
        <f>+'PIBTRIM CORRIENTE 18-25_V'!S30/'PIBTRIM CORRIENTE 18-25_V'!S$32*100</f>
        <v>#DIV/0!</v>
      </c>
      <c r="T30" s="143" t="e">
        <f>+'PIBTRIM CORRIENTE 18-25_V'!T30/'PIBTRIM CORRIENTE 18-25_V'!T$32*100</f>
        <v>#DIV/0!</v>
      </c>
      <c r="U30" s="143" t="e">
        <f>+'PIBTRIM CORRIENTE 18-25_V'!U30/'PIBTRIM CORRIENTE 18-25_V'!U$32*100</f>
        <v>#DIV/0!</v>
      </c>
      <c r="V30" s="143" t="e">
        <f>+'PIBTRIM CORRIENTE 18-25_V'!V30/'PIBTRIM CORRIENTE 18-25_V'!V$32*100</f>
        <v>#DIV/0!</v>
      </c>
      <c r="W30" s="144" t="e">
        <f>+'PIBTRIM CORRIENTE 18-25_V'!W30/'PIBTRIM CORRIENTE 18-25_V'!W$32*100</f>
        <v>#DIV/0!</v>
      </c>
      <c r="X30" s="144" t="e">
        <f>+'PIBTRIM CORRIENTE 18-25_V'!X30/'PIBTRIM CORRIENTE 18-25_V'!X$32*100</f>
        <v>#DIV/0!</v>
      </c>
      <c r="Y30" s="144" t="e">
        <f>+'PIBTRIM CORRIENTE 18-25_V'!Y30/'PIBTRIM CORRIENTE 18-25_V'!Y$32*100</f>
        <v>#DIV/0!</v>
      </c>
      <c r="Z30" s="144" t="e">
        <f>+'PIBTRIM CORRIENTE 18-25_V'!Z30/'PIBTRIM CORRIENTE 18-25_V'!Z$32*100</f>
        <v>#DIV/0!</v>
      </c>
      <c r="AA30" s="144" t="e">
        <f>+'PIBTRIM CORRIENTE 18-25_V'!AA30/'PIBTRIM CORRIENTE 18-25_V'!AA$32*100</f>
        <v>#DIV/0!</v>
      </c>
      <c r="AB30" s="144" t="e">
        <f>+'PIBTRIM CORRIENTE 18-25_V'!AB30/'PIBTRIM CORRIENTE 18-25_V'!AB$32*100</f>
        <v>#DIV/0!</v>
      </c>
      <c r="AC30" s="144" t="e">
        <f>+'PIBTRIM CORRIENTE 18-25_V'!AC30/'PIBTRIM CORRIENTE 18-25_V'!AC$32*100</f>
        <v>#DIV/0!</v>
      </c>
      <c r="AD30" s="144" t="e">
        <f>+'PIBTRIM CORRIENTE 18-25_V'!AD30/'PIBTRIM CORRIENTE 18-25_V'!AD$32*100</f>
        <v>#DIV/0!</v>
      </c>
      <c r="AE30" s="144" t="e">
        <f>+'PIBTRIM CORRIENTE 18-25_V'!AE30/'PIBTRIM CORRIENTE 18-25_V'!AE$32*100</f>
        <v>#DIV/0!</v>
      </c>
      <c r="AF30" s="144" t="e">
        <f>+'PIBTRIM CORRIENTE 18-25_V'!AF30/'PIBTRIM CORRIENTE 18-25_V'!AF$32*100</f>
        <v>#DIV/0!</v>
      </c>
      <c r="AG30" s="144" t="e">
        <f>+'PIBTRIM CORRIENTE 18-25_V'!AG30/'PIBTRIM CORRIENTE 18-25_V'!AG$32*100</f>
        <v>#DIV/0!</v>
      </c>
      <c r="AH30" s="143" t="e">
        <f>+'PIBTRIM CORRIENTE 18-25_V'!AH30/'PIBTRIM CORRIENTE 18-25_V'!AH$32*100</f>
        <v>#DIV/0!</v>
      </c>
      <c r="AI30" s="143" t="e">
        <f>+'PIBTRIM CORRIENTE 18-25_V'!AI30/'PIBTRIM CORRIENTE 18-25_V'!AI$32*100</f>
        <v>#DIV/0!</v>
      </c>
      <c r="AJ30" s="143" t="e">
        <f>+'PIBTRIM CORRIENTE 18-25_V'!AJ30/'PIBTRIM CORRIENTE 18-25_V'!AJ$32*100</f>
        <v>#DIV/0!</v>
      </c>
      <c r="AK30" s="144" t="e">
        <f>+'PIBTRIM CORRIENTE 18-25_V'!AK30/'PIBTRIM CORRIENTE 18-25_V'!AK$32*100</f>
        <v>#DIV/0!</v>
      </c>
      <c r="AL30" s="143" t="e">
        <f>+'PIBTRIM CORRIENTE 18-25_V'!AL30/'PIBTRIM CORRIENTE 18-25_V'!AL$32*100</f>
        <v>#DIV/0!</v>
      </c>
    </row>
    <row r="31" spans="1:38">
      <c r="A31" s="89"/>
      <c r="B31" s="84" t="s">
        <v>59</v>
      </c>
      <c r="C31" s="136" t="e">
        <f>+'PIBTRIM CORRIENTE 18-25_V'!C31/'PIBTRIM CORRIENTE 18-25_V'!C$32*100</f>
        <v>#DIV/0!</v>
      </c>
      <c r="D31" s="137" t="e">
        <f>+'PIBTRIM CORRIENTE 18-25_V'!D31/'PIBTRIM CORRIENTE 18-25_V'!D$32*100</f>
        <v>#DIV/0!</v>
      </c>
      <c r="E31" s="137" t="e">
        <f>+'PIBTRIM CORRIENTE 18-25_V'!E31/'PIBTRIM CORRIENTE 18-25_V'!E$32*100</f>
        <v>#DIV/0!</v>
      </c>
      <c r="F31" s="137" t="e">
        <f>+'PIBTRIM CORRIENTE 18-25_V'!F31/'PIBTRIM CORRIENTE 18-25_V'!F$32*100</f>
        <v>#DIV/0!</v>
      </c>
      <c r="G31" s="137" t="e">
        <f>+'PIBTRIM CORRIENTE 18-25_V'!G31/'PIBTRIM CORRIENTE 18-25_V'!G$32*100</f>
        <v>#DIV/0!</v>
      </c>
      <c r="H31" s="138" t="e">
        <f>+'PIBTRIM CORRIENTE 18-25_V'!H31/'PIBTRIM CORRIENTE 18-25_V'!H$32*100</f>
        <v>#DIV/0!</v>
      </c>
      <c r="I31" s="137" t="e">
        <f>+'PIBTRIM CORRIENTE 18-25_V'!I31/'PIBTRIM CORRIENTE 18-25_V'!I$32*100</f>
        <v>#DIV/0!</v>
      </c>
      <c r="J31" s="137" t="e">
        <f>+'PIBTRIM CORRIENTE 18-25_V'!J31/'PIBTRIM CORRIENTE 18-25_V'!J$32*100</f>
        <v>#DIV/0!</v>
      </c>
      <c r="K31" s="137" t="e">
        <f>+'PIBTRIM CORRIENTE 18-25_V'!K31/'PIBTRIM CORRIENTE 18-25_V'!K$32*100</f>
        <v>#DIV/0!</v>
      </c>
      <c r="L31" s="137" t="e">
        <f>+'PIBTRIM CORRIENTE 18-25_V'!L31/'PIBTRIM CORRIENTE 18-25_V'!L$32*100</f>
        <v>#DIV/0!</v>
      </c>
      <c r="M31" s="138" t="e">
        <f>+'PIBTRIM CORRIENTE 18-25_V'!M31/'PIBTRIM CORRIENTE 18-25_V'!M$32*100</f>
        <v>#DIV/0!</v>
      </c>
      <c r="N31" s="137" t="e">
        <f>+'PIBTRIM CORRIENTE 18-25_V'!N31/'PIBTRIM CORRIENTE 18-25_V'!N$32*100</f>
        <v>#DIV/0!</v>
      </c>
      <c r="O31" s="137" t="e">
        <f>+'PIBTRIM CORRIENTE 18-25_V'!O31/'PIBTRIM CORRIENTE 18-25_V'!O$32*100</f>
        <v>#DIV/0!</v>
      </c>
      <c r="P31" s="137" t="e">
        <f>+'PIBTRIM CORRIENTE 18-25_V'!P31/'PIBTRIM CORRIENTE 18-25_V'!P$32*100</f>
        <v>#DIV/0!</v>
      </c>
      <c r="Q31" s="137" t="e">
        <f>+'PIBTRIM CORRIENTE 18-25_V'!Q31/'PIBTRIM CORRIENTE 18-25_V'!Q$32*100</f>
        <v>#DIV/0!</v>
      </c>
      <c r="R31" s="138" t="e">
        <f>+'PIBTRIM CORRIENTE 18-25_V'!R31/'PIBTRIM CORRIENTE 18-25_V'!R$32*100</f>
        <v>#DIV/0!</v>
      </c>
      <c r="S31" s="137" t="e">
        <f>+'PIBTRIM CORRIENTE 18-25_V'!S31/'PIBTRIM CORRIENTE 18-25_V'!S$32*100</f>
        <v>#DIV/0!</v>
      </c>
      <c r="T31" s="137" t="e">
        <f>+'PIBTRIM CORRIENTE 18-25_V'!T31/'PIBTRIM CORRIENTE 18-25_V'!T$32*100</f>
        <v>#DIV/0!</v>
      </c>
      <c r="U31" s="137" t="e">
        <f>+'PIBTRIM CORRIENTE 18-25_V'!U31/'PIBTRIM CORRIENTE 18-25_V'!U$32*100</f>
        <v>#DIV/0!</v>
      </c>
      <c r="V31" s="137" t="e">
        <f>+'PIBTRIM CORRIENTE 18-25_V'!V31/'PIBTRIM CORRIENTE 18-25_V'!V$32*100</f>
        <v>#DIV/0!</v>
      </c>
      <c r="W31" s="138" t="e">
        <f>+'PIBTRIM CORRIENTE 18-25_V'!W31/'PIBTRIM CORRIENTE 18-25_V'!W$32*100</f>
        <v>#DIV/0!</v>
      </c>
      <c r="X31" s="138" t="e">
        <f>+'PIBTRIM CORRIENTE 18-25_V'!X31/'PIBTRIM CORRIENTE 18-25_V'!X$32*100</f>
        <v>#DIV/0!</v>
      </c>
      <c r="Y31" s="138" t="e">
        <f>+'PIBTRIM CORRIENTE 18-25_V'!Y31/'PIBTRIM CORRIENTE 18-25_V'!Y$32*100</f>
        <v>#DIV/0!</v>
      </c>
      <c r="Z31" s="138" t="e">
        <f>+'PIBTRIM CORRIENTE 18-25_V'!Z31/'PIBTRIM CORRIENTE 18-25_V'!Z$32*100</f>
        <v>#DIV/0!</v>
      </c>
      <c r="AA31" s="138" t="e">
        <f>+'PIBTRIM CORRIENTE 18-25_V'!AA31/'PIBTRIM CORRIENTE 18-25_V'!AA$32*100</f>
        <v>#DIV/0!</v>
      </c>
      <c r="AB31" s="138" t="e">
        <f>+'PIBTRIM CORRIENTE 18-25_V'!AB31/'PIBTRIM CORRIENTE 18-25_V'!AB$32*100</f>
        <v>#DIV/0!</v>
      </c>
      <c r="AC31" s="138" t="e">
        <f>+'PIBTRIM CORRIENTE 18-25_V'!AC31/'PIBTRIM CORRIENTE 18-25_V'!AC$32*100</f>
        <v>#DIV/0!</v>
      </c>
      <c r="AD31" s="138" t="e">
        <f>+'PIBTRIM CORRIENTE 18-25_V'!AD31/'PIBTRIM CORRIENTE 18-25_V'!AD$32*100</f>
        <v>#DIV/0!</v>
      </c>
      <c r="AE31" s="138" t="e">
        <f>+'PIBTRIM CORRIENTE 18-25_V'!AE31/'PIBTRIM CORRIENTE 18-25_V'!AE$32*100</f>
        <v>#DIV/0!</v>
      </c>
      <c r="AF31" s="138" t="e">
        <f>+'PIBTRIM CORRIENTE 18-25_V'!AF31/'PIBTRIM CORRIENTE 18-25_V'!AF$32*100</f>
        <v>#DIV/0!</v>
      </c>
      <c r="AG31" s="138" t="e">
        <f>+'PIBTRIM CORRIENTE 18-25_V'!AG31/'PIBTRIM CORRIENTE 18-25_V'!AG$32*100</f>
        <v>#DIV/0!</v>
      </c>
      <c r="AH31" s="137" t="e">
        <f>+'PIBTRIM CORRIENTE 18-25_V'!AH31/'PIBTRIM CORRIENTE 18-25_V'!AH$32*100</f>
        <v>#DIV/0!</v>
      </c>
      <c r="AI31" s="137" t="e">
        <f>+'PIBTRIM CORRIENTE 18-25_V'!AI31/'PIBTRIM CORRIENTE 18-25_V'!AI$32*100</f>
        <v>#DIV/0!</v>
      </c>
      <c r="AJ31" s="137" t="e">
        <f>+'PIBTRIM CORRIENTE 18-25_V'!AJ31/'PIBTRIM CORRIENTE 18-25_V'!AJ$32*100</f>
        <v>#DIV/0!</v>
      </c>
      <c r="AK31" s="138" t="e">
        <f>+'PIBTRIM CORRIENTE 18-25_V'!AK31/'PIBTRIM CORRIENTE 18-25_V'!AK$32*100</f>
        <v>#DIV/0!</v>
      </c>
      <c r="AL31" s="137" t="e">
        <f>+'PIBTRIM CORRIENTE 18-25_V'!AL31/'PIBTRIM CORRIENTE 18-25_V'!AL$32*100</f>
        <v>#DIV/0!</v>
      </c>
    </row>
    <row r="32" spans="1:38">
      <c r="A32" s="90"/>
      <c r="B32" s="91" t="s">
        <v>60</v>
      </c>
      <c r="C32" s="145" t="e">
        <f>+'PIBTRIM CORRIENTE 18-25_V'!C32/'PIBTRIM CORRIENTE 18-25_V'!C$32*100</f>
        <v>#DIV/0!</v>
      </c>
      <c r="D32" s="146" t="e">
        <f>+'PIBTRIM CORRIENTE 18-25_V'!D32/'PIBTRIM CORRIENTE 18-25_V'!D$32*100</f>
        <v>#DIV/0!</v>
      </c>
      <c r="E32" s="146" t="e">
        <f>+'PIBTRIM CORRIENTE 18-25_V'!E32/'PIBTRIM CORRIENTE 18-25_V'!E$32*100</f>
        <v>#DIV/0!</v>
      </c>
      <c r="F32" s="146" t="e">
        <f>+'PIBTRIM CORRIENTE 18-25_V'!F32/'PIBTRIM CORRIENTE 18-25_V'!F$32*100</f>
        <v>#DIV/0!</v>
      </c>
      <c r="G32" s="146" t="e">
        <f>+'PIBTRIM CORRIENTE 18-25_V'!G32/'PIBTRIM CORRIENTE 18-25_V'!G$32*100</f>
        <v>#DIV/0!</v>
      </c>
      <c r="H32" s="147" t="e">
        <f>+'PIBTRIM CORRIENTE 18-25_V'!H32/'PIBTRIM CORRIENTE 18-25_V'!H$32*100</f>
        <v>#DIV/0!</v>
      </c>
      <c r="I32" s="146" t="e">
        <f>+'PIBTRIM CORRIENTE 18-25_V'!I32/'PIBTRIM CORRIENTE 18-25_V'!I$32*100</f>
        <v>#DIV/0!</v>
      </c>
      <c r="J32" s="146" t="e">
        <f>+'PIBTRIM CORRIENTE 18-25_V'!J32/'PIBTRIM CORRIENTE 18-25_V'!J$32*100</f>
        <v>#DIV/0!</v>
      </c>
      <c r="K32" s="146" t="e">
        <f>+'PIBTRIM CORRIENTE 18-25_V'!K32/'PIBTRIM CORRIENTE 18-25_V'!K$32*100</f>
        <v>#DIV/0!</v>
      </c>
      <c r="L32" s="146" t="e">
        <f>+'PIBTRIM CORRIENTE 18-25_V'!L32/'PIBTRIM CORRIENTE 18-25_V'!L$32*100</f>
        <v>#DIV/0!</v>
      </c>
      <c r="M32" s="147" t="e">
        <f>+'PIBTRIM CORRIENTE 18-25_V'!M32/'PIBTRIM CORRIENTE 18-25_V'!M$32*100</f>
        <v>#DIV/0!</v>
      </c>
      <c r="N32" s="146" t="e">
        <f>+'PIBTRIM CORRIENTE 18-25_V'!N32/'PIBTRIM CORRIENTE 18-25_V'!N$32*100</f>
        <v>#DIV/0!</v>
      </c>
      <c r="O32" s="146" t="e">
        <f>+'PIBTRIM CORRIENTE 18-25_V'!O32/'PIBTRIM CORRIENTE 18-25_V'!O$32*100</f>
        <v>#DIV/0!</v>
      </c>
      <c r="P32" s="146" t="e">
        <f>+'PIBTRIM CORRIENTE 18-25_V'!P32/'PIBTRIM CORRIENTE 18-25_V'!P$32*100</f>
        <v>#DIV/0!</v>
      </c>
      <c r="Q32" s="146" t="e">
        <f>+'PIBTRIM CORRIENTE 18-25_V'!Q32/'PIBTRIM CORRIENTE 18-25_V'!Q$32*100</f>
        <v>#DIV/0!</v>
      </c>
      <c r="R32" s="147" t="e">
        <f>+'PIBTRIM CORRIENTE 18-25_V'!R32/'PIBTRIM CORRIENTE 18-25_V'!R$32*100</f>
        <v>#DIV/0!</v>
      </c>
      <c r="S32" s="146" t="e">
        <f>+'PIBTRIM CORRIENTE 18-25_V'!S32/'PIBTRIM CORRIENTE 18-25_V'!S$32*100</f>
        <v>#DIV/0!</v>
      </c>
      <c r="T32" s="146" t="e">
        <f>+'PIBTRIM CORRIENTE 18-25_V'!T32/'PIBTRIM CORRIENTE 18-25_V'!T$32*100</f>
        <v>#DIV/0!</v>
      </c>
      <c r="U32" s="146" t="e">
        <f>+'PIBTRIM CORRIENTE 18-25_V'!U32/'PIBTRIM CORRIENTE 18-25_V'!U$32*100</f>
        <v>#DIV/0!</v>
      </c>
      <c r="V32" s="146" t="e">
        <f>+'PIBTRIM CORRIENTE 18-25_V'!V32/'PIBTRIM CORRIENTE 18-25_V'!V$32*100</f>
        <v>#DIV/0!</v>
      </c>
      <c r="W32" s="147" t="e">
        <f>+'PIBTRIM CORRIENTE 18-25_V'!W32/'PIBTRIM CORRIENTE 18-25_V'!W$32*100</f>
        <v>#DIV/0!</v>
      </c>
      <c r="X32" s="147" t="e">
        <f>+'PIBTRIM CORRIENTE 18-25_V'!X32/'PIBTRIM CORRIENTE 18-25_V'!X$32*100</f>
        <v>#DIV/0!</v>
      </c>
      <c r="Y32" s="147" t="e">
        <f>+'PIBTRIM CORRIENTE 18-25_V'!Y32/'PIBTRIM CORRIENTE 18-25_V'!Y$32*100</f>
        <v>#DIV/0!</v>
      </c>
      <c r="Z32" s="147" t="e">
        <f>+'PIBTRIM CORRIENTE 18-25_V'!Z32/'PIBTRIM CORRIENTE 18-25_V'!Z$32*100</f>
        <v>#DIV/0!</v>
      </c>
      <c r="AA32" s="147" t="e">
        <f>+'PIBTRIM CORRIENTE 18-25_V'!AA32/'PIBTRIM CORRIENTE 18-25_V'!AA$32*100</f>
        <v>#DIV/0!</v>
      </c>
      <c r="AB32" s="147" t="e">
        <f>+'PIBTRIM CORRIENTE 18-25_V'!AB32/'PIBTRIM CORRIENTE 18-25_V'!AB$32*100</f>
        <v>#DIV/0!</v>
      </c>
      <c r="AC32" s="147" t="e">
        <f>+'PIBTRIM CORRIENTE 18-25_V'!AC32/'PIBTRIM CORRIENTE 18-25_V'!AC$32*100</f>
        <v>#DIV/0!</v>
      </c>
      <c r="AD32" s="147" t="e">
        <f>+'PIBTRIM CORRIENTE 18-25_V'!AD32/'PIBTRIM CORRIENTE 18-25_V'!AD$32*100</f>
        <v>#DIV/0!</v>
      </c>
      <c r="AE32" s="147" t="e">
        <f>+'PIBTRIM CORRIENTE 18-25_V'!AE32/'PIBTRIM CORRIENTE 18-25_V'!AE$32*100</f>
        <v>#DIV/0!</v>
      </c>
      <c r="AF32" s="147" t="e">
        <f>+'PIBTRIM CORRIENTE 18-25_V'!AF32/'PIBTRIM CORRIENTE 18-25_V'!AF$32*100</f>
        <v>#DIV/0!</v>
      </c>
      <c r="AG32" s="147" t="e">
        <f>+'PIBTRIM CORRIENTE 18-25_V'!AG32/'PIBTRIM CORRIENTE 18-25_V'!AG$32*100</f>
        <v>#DIV/0!</v>
      </c>
      <c r="AH32" s="146" t="e">
        <f>+'PIBTRIM CORRIENTE 18-25_V'!AH32/'PIBTRIM CORRIENTE 18-25_V'!AH$32*100</f>
        <v>#DIV/0!</v>
      </c>
      <c r="AI32" s="146" t="e">
        <f>+'PIBTRIM CORRIENTE 18-25_V'!AI32/'PIBTRIM CORRIENTE 18-25_V'!AI$32*100</f>
        <v>#DIV/0!</v>
      </c>
      <c r="AJ32" s="146" t="e">
        <f>+'PIBTRIM CORRIENTE 18-25_V'!AJ32/'PIBTRIM CORRIENTE 18-25_V'!AJ$32*100</f>
        <v>#DIV/0!</v>
      </c>
      <c r="AK32" s="147" t="e">
        <f>+'PIBTRIM CORRIENTE 18-25_V'!AK32/'PIBTRIM CORRIENTE 18-25_V'!AK$32*100</f>
        <v>#DIV/0!</v>
      </c>
      <c r="AL32" s="146" t="e">
        <f>+'PIBTRIM CORRIENTE 18-25_V'!AL32/'PIBTRIM CORRIENTE 18-25_V'!AL$32*100</f>
        <v>#DIV/0!</v>
      </c>
    </row>
    <row r="33" spans="1:38">
      <c r="A33" s="92" t="s">
        <v>61</v>
      </c>
      <c r="B33" s="93"/>
      <c r="C33" s="92"/>
      <c r="D33" s="92"/>
      <c r="E33" s="94"/>
      <c r="F33" s="94"/>
      <c r="G33" s="94"/>
      <c r="H33" s="92"/>
      <c r="I33" s="92"/>
      <c r="J33" s="94"/>
      <c r="K33" s="94"/>
      <c r="L33" s="94"/>
      <c r="M33" s="94"/>
      <c r="N33" s="94"/>
      <c r="O33" s="94"/>
      <c r="P33" s="94"/>
      <c r="Q33" s="94"/>
      <c r="R33" s="94"/>
      <c r="S33" s="94"/>
      <c r="T33" s="94"/>
      <c r="U33" s="94"/>
      <c r="V33" s="94"/>
      <c r="W33" s="94"/>
      <c r="X33" s="94"/>
      <c r="Y33" s="94"/>
      <c r="Z33" s="94"/>
      <c r="AA33" s="94"/>
      <c r="AB33" s="94"/>
      <c r="AC33" s="94"/>
      <c r="AD33" s="94"/>
      <c r="AE33" s="94"/>
      <c r="AF33" s="94"/>
      <c r="AG33" s="94"/>
      <c r="AH33" s="121"/>
      <c r="AI33" s="94"/>
      <c r="AJ33" s="94"/>
      <c r="AK33" s="94"/>
      <c r="AL33" s="94"/>
    </row>
    <row r="34" spans="1:38">
      <c r="A34" s="92" t="s">
        <v>83</v>
      </c>
      <c r="B34" s="95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  <c r="O34" s="94"/>
      <c r="P34" s="94"/>
      <c r="Q34" s="94"/>
      <c r="R34" s="94"/>
      <c r="S34" s="94"/>
      <c r="T34" s="94"/>
      <c r="U34" s="94"/>
      <c r="V34" s="94"/>
      <c r="W34" s="94"/>
      <c r="X34" s="94"/>
      <c r="Y34" s="94"/>
      <c r="Z34" s="94"/>
      <c r="AA34" s="94"/>
      <c r="AB34" s="94"/>
      <c r="AC34" s="94"/>
      <c r="AD34" s="94"/>
      <c r="AE34" s="94"/>
      <c r="AF34" s="94"/>
      <c r="AG34" s="94"/>
      <c r="AH34" s="121"/>
      <c r="AI34" s="94"/>
      <c r="AJ34" s="94"/>
      <c r="AK34" s="94"/>
      <c r="AL34" s="94"/>
    </row>
    <row r="35" spans="1:38">
      <c r="A35" s="96" t="s">
        <v>80</v>
      </c>
      <c r="B35" s="93"/>
      <c r="C35" s="94"/>
      <c r="D35" s="94"/>
      <c r="E35" s="94"/>
      <c r="F35" s="94"/>
      <c r="G35" s="94"/>
      <c r="H35" s="94"/>
      <c r="I35" s="94"/>
      <c r="J35" s="94"/>
      <c r="K35" s="94"/>
      <c r="L35" s="94"/>
      <c r="M35" s="94"/>
      <c r="N35" s="94"/>
      <c r="O35" s="94"/>
      <c r="P35" s="94"/>
      <c r="Q35" s="94"/>
      <c r="R35" s="94"/>
      <c r="S35" s="94"/>
      <c r="T35" s="94"/>
      <c r="U35" s="94"/>
      <c r="V35" s="94"/>
      <c r="W35" s="94"/>
      <c r="X35" s="94"/>
      <c r="Y35" s="94"/>
      <c r="Z35" s="94"/>
      <c r="AA35" s="94"/>
      <c r="AB35" s="94"/>
      <c r="AC35" s="94"/>
      <c r="AD35" s="94"/>
      <c r="AE35" s="94"/>
      <c r="AF35" s="94"/>
      <c r="AG35" s="94"/>
      <c r="AH35" s="121"/>
      <c r="AI35" s="94"/>
      <c r="AJ35" s="94"/>
      <c r="AK35" s="94"/>
      <c r="AL35" s="94"/>
    </row>
    <row r="36" spans="1:38">
      <c r="A36" s="97" t="s">
        <v>63</v>
      </c>
      <c r="B36" s="98"/>
      <c r="C36" s="94"/>
      <c r="D36" s="94"/>
      <c r="E36" s="94"/>
      <c r="F36" s="94"/>
      <c r="G36" s="94"/>
      <c r="H36" s="94"/>
      <c r="I36" s="94"/>
      <c r="J36" s="94"/>
      <c r="K36" s="94"/>
      <c r="L36" s="94"/>
      <c r="M36" s="94"/>
      <c r="N36" s="94"/>
      <c r="O36" s="94"/>
      <c r="P36" s="94"/>
      <c r="Q36" s="94"/>
      <c r="R36" s="94"/>
      <c r="S36" s="94"/>
      <c r="T36" s="94"/>
      <c r="U36" s="94"/>
      <c r="V36" s="94"/>
      <c r="W36" s="94"/>
      <c r="X36" s="94"/>
      <c r="Y36" s="94"/>
      <c r="Z36" s="94"/>
      <c r="AA36" s="94"/>
      <c r="AB36" s="94"/>
      <c r="AC36" s="94"/>
      <c r="AD36" s="94"/>
      <c r="AE36" s="94"/>
      <c r="AF36" s="94"/>
      <c r="AG36" s="94"/>
      <c r="AH36" s="121"/>
      <c r="AI36" s="94"/>
      <c r="AJ36" s="94"/>
      <c r="AK36" s="94"/>
      <c r="AL36" s="94"/>
    </row>
    <row r="37" spans="1:38">
      <c r="A37" s="99" t="s">
        <v>64</v>
      </c>
      <c r="B37" s="94"/>
      <c r="C37" s="94"/>
      <c r="D37" s="94"/>
      <c r="E37" s="94"/>
      <c r="F37" s="94"/>
      <c r="G37" s="94"/>
      <c r="H37" s="94"/>
      <c r="I37" s="94"/>
      <c r="J37" s="94"/>
      <c r="K37" s="94"/>
      <c r="L37" s="94"/>
      <c r="M37" s="94"/>
      <c r="N37" s="94"/>
      <c r="O37" s="94"/>
      <c r="P37" s="94"/>
      <c r="Q37" s="94"/>
      <c r="R37" s="94"/>
      <c r="S37" s="94"/>
      <c r="T37" s="94"/>
      <c r="U37" s="94"/>
      <c r="V37" s="94"/>
      <c r="W37" s="94"/>
      <c r="X37" s="94"/>
      <c r="Y37" s="94"/>
      <c r="Z37" s="94"/>
      <c r="AA37" s="94"/>
      <c r="AB37" s="94"/>
      <c r="AC37" s="94"/>
      <c r="AD37" s="94"/>
      <c r="AE37" s="94"/>
      <c r="AF37" s="94"/>
      <c r="AG37" s="94"/>
      <c r="AH37" s="121"/>
      <c r="AI37" s="94"/>
      <c r="AJ37" s="94"/>
      <c r="AK37" s="94"/>
      <c r="AL37" s="94"/>
    </row>
    <row r="38" spans="1:38">
      <c r="A38" s="99" t="s">
        <v>65</v>
      </c>
      <c r="B38" s="64"/>
      <c r="C38" s="92"/>
      <c r="D38" s="92"/>
      <c r="E38" s="92"/>
      <c r="F38" s="92"/>
      <c r="G38" s="92"/>
      <c r="H38" s="92"/>
      <c r="I38" s="92"/>
      <c r="J38" s="92"/>
      <c r="K38" s="92"/>
      <c r="L38" s="92"/>
      <c r="M38" s="92"/>
      <c r="N38" s="92"/>
      <c r="O38" s="92"/>
      <c r="P38" s="92"/>
      <c r="Q38" s="92"/>
      <c r="R38" s="92"/>
      <c r="S38" s="92"/>
      <c r="T38" s="92"/>
      <c r="U38" s="92"/>
      <c r="V38" s="92"/>
      <c r="W38" s="92"/>
      <c r="X38" s="92"/>
      <c r="Y38" s="92"/>
      <c r="Z38" s="92"/>
      <c r="AA38" s="92"/>
      <c r="AB38" s="92"/>
      <c r="AC38" s="92"/>
      <c r="AD38" s="92"/>
      <c r="AE38" s="92"/>
      <c r="AF38" s="92"/>
      <c r="AG38" s="92"/>
      <c r="AH38" s="122"/>
      <c r="AI38" s="92"/>
      <c r="AJ38" s="92"/>
      <c r="AK38" s="92"/>
      <c r="AL38" s="92"/>
    </row>
  </sheetData>
  <mergeCells count="17">
    <mergeCell ref="R8:R9"/>
    <mergeCell ref="W8:W9"/>
    <mergeCell ref="AB8:AB9"/>
    <mergeCell ref="R7:V7"/>
    <mergeCell ref="A6:A9"/>
    <mergeCell ref="B6:B9"/>
    <mergeCell ref="C6:AL6"/>
    <mergeCell ref="W7:AA7"/>
    <mergeCell ref="AB7:AF7"/>
    <mergeCell ref="AG7:AK7"/>
    <mergeCell ref="C7:G7"/>
    <mergeCell ref="H7:L7"/>
    <mergeCell ref="M7:Q7"/>
    <mergeCell ref="AG8:AG9"/>
    <mergeCell ref="C8:C9"/>
    <mergeCell ref="H8:H9"/>
    <mergeCell ref="M8:M9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4"/>
  <dimension ref="A1:BU70"/>
  <sheetViews>
    <sheetView zoomScaleNormal="100" zoomScaleSheetLayoutView="90" workbookViewId="0">
      <pane ySplit="7" topLeftCell="A8" activePane="bottomLeft" state="frozen"/>
      <selection pane="bottomLeft"/>
    </sheetView>
  </sheetViews>
  <sheetFormatPr baseColWidth="10" defaultColWidth="21.85546875" defaultRowHeight="4.5" customHeight="1"/>
  <cols>
    <col min="1" max="1" width="12.7109375" style="28" customWidth="1"/>
    <col min="2" max="8" width="20.7109375" style="28" customWidth="1"/>
    <col min="9" max="34" width="21.85546875" style="197"/>
    <col min="35" max="35" width="21.85546875" style="28"/>
    <col min="36" max="73" width="21.85546875" style="197"/>
    <col min="74" max="16384" width="21.85546875" style="28"/>
  </cols>
  <sheetData>
    <row r="1" spans="1:30" s="5" customFormat="1" ht="17.25" customHeight="1">
      <c r="A1" s="192" t="s">
        <v>116</v>
      </c>
      <c r="B1" s="193"/>
      <c r="C1" s="193"/>
      <c r="D1" s="193"/>
      <c r="E1" s="193"/>
      <c r="F1" s="193"/>
      <c r="G1" s="193"/>
      <c r="H1" s="193"/>
    </row>
    <row r="2" spans="1:30" s="5" customFormat="1" ht="17.25" customHeight="1">
      <c r="A2" s="193" t="s">
        <v>182</v>
      </c>
      <c r="B2" s="194"/>
      <c r="C2" s="194"/>
      <c r="D2" s="194"/>
      <c r="E2" s="194"/>
      <c r="F2" s="194"/>
      <c r="G2" s="194"/>
      <c r="H2" s="194"/>
    </row>
    <row r="3" spans="1:30" s="5" customFormat="1" ht="17.25" customHeight="1">
      <c r="A3" s="195" t="s">
        <v>101</v>
      </c>
      <c r="B3" s="194"/>
      <c r="C3" s="194"/>
      <c r="D3" s="194"/>
      <c r="E3" s="193"/>
      <c r="F3" s="194"/>
      <c r="G3" s="194"/>
      <c r="H3" s="194"/>
    </row>
    <row r="4" spans="1:30" s="10" customFormat="1" ht="17.25" customHeight="1">
      <c r="A4" s="195" t="s">
        <v>177</v>
      </c>
      <c r="B4" s="109"/>
      <c r="C4" s="109"/>
      <c r="D4" s="109"/>
      <c r="E4" s="196"/>
      <c r="F4" s="109"/>
      <c r="G4" s="109"/>
      <c r="H4" s="109"/>
    </row>
    <row r="5" spans="1:30" s="10" customFormat="1" ht="17.25" customHeight="1">
      <c r="A5" s="195" t="s">
        <v>99</v>
      </c>
      <c r="B5" s="109"/>
      <c r="C5" s="109"/>
      <c r="D5" s="109"/>
      <c r="E5" s="109"/>
      <c r="F5" s="109"/>
      <c r="G5" s="109"/>
      <c r="H5" s="109"/>
      <c r="K5" s="232"/>
    </row>
    <row r="6" spans="1:30" s="197" customFormat="1" ht="5.25" customHeight="1" thickBot="1"/>
    <row r="7" spans="1:30" s="198" customFormat="1" ht="99.95" customHeight="1" thickTop="1" thickBot="1">
      <c r="A7" s="212" t="s">
        <v>36</v>
      </c>
      <c r="B7" s="212" t="s">
        <v>121</v>
      </c>
      <c r="C7" s="212" t="s">
        <v>122</v>
      </c>
      <c r="D7" s="212" t="s">
        <v>123</v>
      </c>
      <c r="E7" s="212" t="s">
        <v>124</v>
      </c>
      <c r="F7" s="212" t="s">
        <v>125</v>
      </c>
      <c r="G7" s="212" t="s">
        <v>126</v>
      </c>
      <c r="H7" s="212" t="s">
        <v>166</v>
      </c>
    </row>
    <row r="8" spans="1:30" s="10" customFormat="1" ht="17.25" customHeight="1" thickTop="1">
      <c r="A8" s="186">
        <v>2018</v>
      </c>
      <c r="B8" s="234">
        <f t="shared" ref="B8:H8" si="0">SUM(B9:B12)</f>
        <v>7391.1497634364505</v>
      </c>
      <c r="C8" s="234">
        <f t="shared" si="0"/>
        <v>33158.718388808498</v>
      </c>
      <c r="D8" s="234">
        <f t="shared" si="0"/>
        <v>26034.346916743369</v>
      </c>
      <c r="E8" s="234">
        <f t="shared" si="0"/>
        <v>1699.4272931315263</v>
      </c>
      <c r="F8" s="234">
        <f t="shared" si="0"/>
        <v>28506.576356792219</v>
      </c>
      <c r="G8" s="234">
        <f t="shared" si="0"/>
        <v>29473.747537663272</v>
      </c>
      <c r="H8" s="235">
        <f t="shared" si="0"/>
        <v>67316.471181248795</v>
      </c>
      <c r="J8" s="207"/>
      <c r="K8" s="207"/>
      <c r="L8" s="207"/>
      <c r="M8" s="207"/>
      <c r="N8" s="207"/>
      <c r="O8" s="207"/>
      <c r="P8" s="207"/>
      <c r="Q8" s="207"/>
      <c r="R8" s="207"/>
      <c r="S8" s="207"/>
      <c r="T8" s="207"/>
      <c r="U8" s="207"/>
      <c r="V8" s="207"/>
      <c r="W8" s="207"/>
      <c r="X8" s="207"/>
      <c r="Y8" s="207"/>
      <c r="Z8" s="207"/>
      <c r="AA8" s="207"/>
      <c r="AB8" s="207"/>
      <c r="AC8" s="207"/>
      <c r="AD8" s="207"/>
    </row>
    <row r="9" spans="1:30" s="10" customFormat="1" ht="17.25" customHeight="1">
      <c r="A9" s="187" t="s">
        <v>17</v>
      </c>
      <c r="B9" s="191">
        <f>SUMIFS(Datos!$H:$H,Datos!$F:$F,"P33",Datos!$A:$A,'Cuadro 3'!$A$8,Datos!$C:$C,"DE",Datos!$G:$G,"0011",Datos!$B:$B,$A9)</f>
        <v>1703.1765759897801</v>
      </c>
      <c r="C9" s="191">
        <f>SUMIFS(Datos!$H:$H,Datos!$F:$F,"P31_32",Datos!$A:$A,'Cuadro 3'!$A$8,Datos!$C:$C,"DE",Datos!$G:$G,"0011",Datos!$B:$B,$A9)</f>
        <v>7581.5102064436469</v>
      </c>
      <c r="D9" s="191">
        <f>SUMIFS(Datos!$H:$H,Datos!$F:$F,"P51",Datos!$A:$A,'Cuadro 3'!$A$8,Datos!$C:$C,"DE",Datos!$G:$G,"0011",Datos!$B:$B,$A9)</f>
        <v>8375.9855393468697</v>
      </c>
      <c r="E9" s="191">
        <f>SUMIFS(Datos!$H:$H,Datos!$F:$F,"P52",Datos!$A:$A,'Cuadro 3'!$A$8,Datos!$C:$C,"DE",Datos!$G:$G,"0011",Datos!$B:$B,$A9)</f>
        <v>-340.84259593946263</v>
      </c>
      <c r="F9" s="191">
        <f>SUMIFS(Datos!$H:$H,Datos!$F:$F,"P6",Datos!$A:$A,'Cuadro 3'!$A$8,Datos!$C:$C,"DE",Datos!$G:$G,"0011",Datos!$B:$B,$A9)</f>
        <v>7729.8542891752095</v>
      </c>
      <c r="G9" s="191">
        <f>SUMIFS(Datos!$H:$H,Datos!$F:$F,"P7",Datos!$A:$A,'Cuadro 3'!$A$8,Datos!$C:$C,"DE",Datos!$G:$G,"0011",Datos!$B:$B,$A9)</f>
        <v>7475.27516753903</v>
      </c>
      <c r="H9" s="201">
        <f>SUMIFS(Datos!$H:$H,Datos!$F:$F,"00",Datos!$A:$A,'Cuadro 3'!$A$8,Datos!$C:$C,"DE",Datos!$G:$G,"0011",Datos!$B:$B,$A9)</f>
        <v>17574.408847477014</v>
      </c>
    </row>
    <row r="10" spans="1:30" s="10" customFormat="1" ht="17.25" customHeight="1">
      <c r="A10" s="188" t="s">
        <v>94</v>
      </c>
      <c r="B10" s="191">
        <f>SUMIFS(Datos!$H:$H,Datos!$F:$F,"P33",Datos!$A:$A,'Cuadro 3'!$A$8,Datos!$C:$C,"DE",Datos!$G:$G,"0011",Datos!$B:$B,$A10)</f>
        <v>1692.3790315679901</v>
      </c>
      <c r="C10" s="191">
        <f>SUMIFS(Datos!$H:$H,Datos!$F:$F,"P31_32",Datos!$A:$A,'Cuadro 3'!$A$8,Datos!$C:$C,"DE",Datos!$G:$G,"0011",Datos!$B:$B,$A10)</f>
        <v>7792.5555903678805</v>
      </c>
      <c r="D10" s="191">
        <f>SUMIFS(Datos!$H:$H,Datos!$F:$F,"P51",Datos!$A:$A,'Cuadro 3'!$A$8,Datos!$C:$C,"DE",Datos!$G:$G,"0011",Datos!$B:$B,$A10)</f>
        <v>5585.9826851182297</v>
      </c>
      <c r="E10" s="191">
        <f>SUMIFS(Datos!$H:$H,Datos!$F:$F,"P52",Datos!$A:$A,'Cuadro 3'!$A$8,Datos!$C:$C,"DE",Datos!$G:$G,"0011",Datos!$B:$B,$A10)</f>
        <v>775.28317522824273</v>
      </c>
      <c r="F10" s="191">
        <f>SUMIFS(Datos!$H:$H,Datos!$F:$F,"P6",Datos!$A:$A,'Cuadro 3'!$A$8,Datos!$C:$C,"DE",Datos!$G:$G,"0011",Datos!$B:$B,$A10)</f>
        <v>7353.5192406865499</v>
      </c>
      <c r="G10" s="191">
        <f>SUMIFS(Datos!$H:$H,Datos!$F:$F,"P7",Datos!$A:$A,'Cuadro 3'!$A$8,Datos!$C:$C,"DE",Datos!$G:$G,"0011",Datos!$B:$B,$A10)</f>
        <v>7309.6093443580503</v>
      </c>
      <c r="H10" s="201">
        <f>SUMIFS(Datos!$H:$H,Datos!$F:$F,"00",Datos!$A:$A,'Cuadro 3'!$A$8,Datos!$C:$C,"DE",Datos!$G:$G,"0011",Datos!$B:$B,$A10)</f>
        <v>15890.110378610843</v>
      </c>
    </row>
    <row r="11" spans="1:30" s="10" customFormat="1" ht="17.25" customHeight="1">
      <c r="A11" s="188" t="s">
        <v>95</v>
      </c>
      <c r="B11" s="191">
        <f>SUMIFS(Datos!$H:$H,Datos!$F:$F,"P33",Datos!$A:$A,'Cuadro 3'!$A$8,Datos!$C:$C,"DE",Datos!$G:$G,"0011",Datos!$B:$B,$A11)</f>
        <v>1809.78246502196</v>
      </c>
      <c r="C11" s="191">
        <f>SUMIFS(Datos!$H:$H,Datos!$F:$F,"P31_32",Datos!$A:$A,'Cuadro 3'!$A$8,Datos!$C:$C,"DE",Datos!$G:$G,"0011",Datos!$B:$B,$A11)</f>
        <v>8276.6393051039067</v>
      </c>
      <c r="D11" s="191">
        <f>SUMIFS(Datos!$H:$H,Datos!$F:$F,"P51",Datos!$A:$A,'Cuadro 3'!$A$8,Datos!$C:$C,"DE",Datos!$G:$G,"0011",Datos!$B:$B,$A11)</f>
        <v>6195.44455873265</v>
      </c>
      <c r="E11" s="191">
        <f>SUMIFS(Datos!$H:$H,Datos!$F:$F,"P52",Datos!$A:$A,'Cuadro 3'!$A$8,Datos!$C:$C,"DE",Datos!$G:$G,"0011",Datos!$B:$B,$A11)</f>
        <v>740.52551118013344</v>
      </c>
      <c r="F11" s="191">
        <f>SUMIFS(Datos!$H:$H,Datos!$F:$F,"P6",Datos!$A:$A,'Cuadro 3'!$A$8,Datos!$C:$C,"DE",Datos!$G:$G,"0011",Datos!$B:$B,$A11)</f>
        <v>6941.1581726956301</v>
      </c>
      <c r="G11" s="191">
        <f>SUMIFS(Datos!$H:$H,Datos!$F:$F,"P7",Datos!$A:$A,'Cuadro 3'!$A$8,Datos!$C:$C,"DE",Datos!$G:$G,"0011",Datos!$B:$B,$A11)</f>
        <v>7509.1271067009993</v>
      </c>
      <c r="H11" s="201">
        <f>SUMIFS(Datos!$H:$H,Datos!$F:$F,"00",Datos!$A:$A,'Cuadro 3'!$A$8,Datos!$C:$C,"DE",Datos!$G:$G,"0011",Datos!$B:$B,$A11)</f>
        <v>16454.42290603328</v>
      </c>
    </row>
    <row r="12" spans="1:30" s="10" customFormat="1" ht="17.25" customHeight="1">
      <c r="A12" s="188" t="s">
        <v>96</v>
      </c>
      <c r="B12" s="191">
        <f>SUMIFS(Datos!$H:$H,Datos!$F:$F,"P33",Datos!$A:$A,'Cuadro 3'!$A$8,Datos!$C:$C,"DE",Datos!$G:$G,"0011",Datos!$B:$B,$A12)</f>
        <v>2185.8116908567199</v>
      </c>
      <c r="C12" s="191">
        <f>SUMIFS(Datos!$H:$H,Datos!$F:$F,"P31_32",Datos!$A:$A,'Cuadro 3'!$A$8,Datos!$C:$C,"DE",Datos!$G:$G,"0011",Datos!$B:$B,$A12)</f>
        <v>9508.0132868930632</v>
      </c>
      <c r="D12" s="191">
        <f>SUMIFS(Datos!$H:$H,Datos!$F:$F,"P51",Datos!$A:$A,'Cuadro 3'!$A$8,Datos!$C:$C,"DE",Datos!$G:$G,"0011",Datos!$B:$B,$A12)</f>
        <v>5876.9341335456202</v>
      </c>
      <c r="E12" s="191">
        <f>SUMIFS(Datos!$H:$H,Datos!$F:$F,"P52",Datos!$A:$A,'Cuadro 3'!$A$8,Datos!$C:$C,"DE",Datos!$G:$G,"0011",Datos!$B:$B,$A12)</f>
        <v>524.46120266261278</v>
      </c>
      <c r="F12" s="191">
        <f>SUMIFS(Datos!$H:$H,Datos!$F:$F,"P6",Datos!$A:$A,'Cuadro 3'!$A$8,Datos!$C:$C,"DE",Datos!$G:$G,"0011",Datos!$B:$B,$A12)</f>
        <v>6482.04465423483</v>
      </c>
      <c r="G12" s="191">
        <f>SUMIFS(Datos!$H:$H,Datos!$F:$F,"P7",Datos!$A:$A,'Cuadro 3'!$A$8,Datos!$C:$C,"DE",Datos!$G:$G,"0011",Datos!$B:$B,$A12)</f>
        <v>7179.7359190651896</v>
      </c>
      <c r="H12" s="201">
        <f>SUMIFS(Datos!$H:$H,Datos!$F:$F,"00",Datos!$A:$A,'Cuadro 3'!$A$8,Datos!$C:$C,"DE",Datos!$G:$G,"0011",Datos!$B:$B,$A12)</f>
        <v>17397.529049127657</v>
      </c>
    </row>
    <row r="13" spans="1:30" s="10" customFormat="1" ht="17.25" customHeight="1">
      <c r="A13" s="190">
        <f>+A8+1</f>
        <v>2019</v>
      </c>
      <c r="B13" s="236">
        <f t="shared" ref="B13:H13" si="1">SUM(B14:B17)</f>
        <v>7762.8042972919593</v>
      </c>
      <c r="C13" s="236">
        <f t="shared" si="1"/>
        <v>35453.30369398812</v>
      </c>
      <c r="D13" s="236">
        <f t="shared" si="1"/>
        <v>25850.729080080222</v>
      </c>
      <c r="E13" s="236">
        <f t="shared" si="1"/>
        <v>712.36457411521587</v>
      </c>
      <c r="F13" s="236">
        <f t="shared" si="1"/>
        <v>28061.04527255935</v>
      </c>
      <c r="G13" s="236">
        <f t="shared" si="1"/>
        <v>28061.255725477771</v>
      </c>
      <c r="H13" s="237">
        <f t="shared" si="1"/>
        <v>69778.991192557092</v>
      </c>
      <c r="J13" s="207"/>
      <c r="K13" s="207"/>
      <c r="L13" s="207"/>
      <c r="M13" s="207"/>
      <c r="N13" s="207"/>
      <c r="O13" s="207"/>
      <c r="P13" s="207"/>
      <c r="Q13" s="207"/>
      <c r="R13" s="207"/>
      <c r="S13" s="207"/>
      <c r="T13" s="207"/>
      <c r="U13" s="207"/>
      <c r="V13" s="207"/>
      <c r="W13" s="207"/>
      <c r="X13" s="207"/>
      <c r="Y13" s="207"/>
      <c r="Z13" s="207"/>
      <c r="AA13" s="207"/>
      <c r="AB13" s="207"/>
      <c r="AC13" s="207"/>
      <c r="AD13" s="207"/>
    </row>
    <row r="14" spans="1:30" s="10" customFormat="1" ht="17.25" customHeight="1">
      <c r="A14" s="189" t="s">
        <v>17</v>
      </c>
      <c r="B14" s="199">
        <f>SUMIFS(Datos!$H:$H,Datos!$F:$F,"P33",Datos!$A:$A,'Cuadro 3'!$A$13,Datos!$C:$C,"DE",Datos!$G:$G,"0011",Datos!$B:$B,$A14)</f>
        <v>1753.70178744433</v>
      </c>
      <c r="C14" s="199">
        <f>SUMIFS(Datos!$H:$H,Datos!$F:$F,"P31_32",Datos!$A:$A,'Cuadro 3'!$A$13,Datos!$C:$C,"DE",Datos!$G:$G,"0011",Datos!$B:$B,$A14)</f>
        <v>7911.5779978273058</v>
      </c>
      <c r="D14" s="199">
        <f>SUMIFS(Datos!$H:$H,Datos!$F:$F,"P51",Datos!$A:$A,'Cuadro 3'!$A$13,Datos!$C:$C,"DE",Datos!$G:$G,"0011",Datos!$B:$B,$A14)</f>
        <v>8818.6884601372712</v>
      </c>
      <c r="E14" s="199">
        <f>SUMIFS(Datos!$H:$H,Datos!$F:$F,"P52",Datos!$A:$A,'Cuadro 3'!$A$13,Datos!$C:$C,"DE",Datos!$G:$G,"0011",Datos!$B:$B,$A14)</f>
        <v>-285.85816009693644</v>
      </c>
      <c r="F14" s="199">
        <f>SUMIFS(Datos!$H:$H,Datos!$F:$F,"P6",Datos!$A:$A,'Cuadro 3'!$A$13,Datos!$C:$C,"DE",Datos!$G:$G,"0011",Datos!$B:$B,$A14)</f>
        <v>6848.2508594156698</v>
      </c>
      <c r="G14" s="199">
        <f>SUMIFS(Datos!$H:$H,Datos!$F:$F,"P7",Datos!$A:$A,'Cuadro 3'!$A$13,Datos!$C:$C,"DE",Datos!$G:$G,"0011",Datos!$B:$B,$A14)</f>
        <v>6905.08245202118</v>
      </c>
      <c r="H14" s="200">
        <f>SUMIFS(Datos!$H:$H,Datos!$F:$F,"00",Datos!$A:$A,'Cuadro 3'!$A$13,Datos!$C:$C,"DE",Datos!$G:$G,"0011",Datos!$B:$B,$A14)</f>
        <v>18141.27849270646</v>
      </c>
    </row>
    <row r="15" spans="1:30" s="10" customFormat="1" ht="17.25" customHeight="1">
      <c r="A15" s="190" t="s">
        <v>94</v>
      </c>
      <c r="B15" s="199">
        <f>SUMIFS(Datos!$H:$H,Datos!$F:$F,"P33",Datos!$A:$A,'Cuadro 3'!$A$13,Datos!$C:$C,"DE",Datos!$G:$G,"0011",Datos!$B:$B,$A15)</f>
        <v>1782.5711850535399</v>
      </c>
      <c r="C15" s="199">
        <f>SUMIFS(Datos!$H:$H,Datos!$F:$F,"P31_32",Datos!$A:$A,'Cuadro 3'!$A$13,Datos!$C:$C,"DE",Datos!$G:$G,"0011",Datos!$B:$B,$A15)</f>
        <v>8186.3539497196116</v>
      </c>
      <c r="D15" s="199">
        <f>SUMIFS(Datos!$H:$H,Datos!$F:$F,"P51",Datos!$A:$A,'Cuadro 3'!$A$13,Datos!$C:$C,"DE",Datos!$G:$G,"0011",Datos!$B:$B,$A15)</f>
        <v>5990.5156098871003</v>
      </c>
      <c r="E15" s="199">
        <f>SUMIFS(Datos!$H:$H,Datos!$F:$F,"P52",Datos!$A:$A,'Cuadro 3'!$A$13,Datos!$C:$C,"DE",Datos!$G:$G,"0011",Datos!$B:$B,$A15)</f>
        <v>1094.3614564731706</v>
      </c>
      <c r="F15" s="199">
        <f>SUMIFS(Datos!$H:$H,Datos!$F:$F,"P6",Datos!$A:$A,'Cuadro 3'!$A$13,Datos!$C:$C,"DE",Datos!$G:$G,"0011",Datos!$B:$B,$A15)</f>
        <v>6851.0202066484599</v>
      </c>
      <c r="G15" s="199">
        <f>SUMIFS(Datos!$H:$H,Datos!$F:$F,"P7",Datos!$A:$A,'Cuadro 3'!$A$13,Datos!$C:$C,"DE",Datos!$G:$G,"0011",Datos!$B:$B,$A15)</f>
        <v>7415.72437405852</v>
      </c>
      <c r="H15" s="200">
        <f>SUMIFS(Datos!$H:$H,Datos!$F:$F,"00",Datos!$A:$A,'Cuadro 3'!$A$13,Datos!$C:$C,"DE",Datos!$G:$G,"0011",Datos!$B:$B,$A15)</f>
        <v>16489.098033723363</v>
      </c>
    </row>
    <row r="16" spans="1:30" s="10" customFormat="1" ht="17.25" customHeight="1">
      <c r="A16" s="190" t="s">
        <v>95</v>
      </c>
      <c r="B16" s="199">
        <f>SUMIFS(Datos!$H:$H,Datos!$F:$F,"P33",Datos!$A:$A,'Cuadro 3'!$A$13,Datos!$C:$C,"DE",Datos!$G:$G,"0011",Datos!$B:$B,$A16)</f>
        <v>1912.58101768848</v>
      </c>
      <c r="C16" s="199">
        <f>SUMIFS(Datos!$H:$H,Datos!$F:$F,"P31_32",Datos!$A:$A,'Cuadro 3'!$A$13,Datos!$C:$C,"DE",Datos!$G:$G,"0011",Datos!$B:$B,$A16)</f>
        <v>8912.5894768484795</v>
      </c>
      <c r="D16" s="199">
        <f>SUMIFS(Datos!$H:$H,Datos!$F:$F,"P51",Datos!$A:$A,'Cuadro 3'!$A$13,Datos!$C:$C,"DE",Datos!$G:$G,"0011",Datos!$B:$B,$A16)</f>
        <v>5666.1048443463096</v>
      </c>
      <c r="E16" s="199">
        <f>SUMIFS(Datos!$H:$H,Datos!$F:$F,"P52",Datos!$A:$A,'Cuadro 3'!$A$13,Datos!$C:$C,"DE",Datos!$G:$G,"0011",Datos!$B:$B,$A16)</f>
        <v>373.10320885045803</v>
      </c>
      <c r="F16" s="199">
        <f>SUMIFS(Datos!$H:$H,Datos!$F:$F,"P6",Datos!$A:$A,'Cuadro 3'!$A$13,Datos!$C:$C,"DE",Datos!$G:$G,"0011",Datos!$B:$B,$A16)</f>
        <v>7012.0638461448598</v>
      </c>
      <c r="G16" s="199">
        <f>SUMIFS(Datos!$H:$H,Datos!$F:$F,"P7",Datos!$A:$A,'Cuadro 3'!$A$13,Datos!$C:$C,"DE",Datos!$G:$G,"0011",Datos!$B:$B,$A16)</f>
        <v>6958.7925230978908</v>
      </c>
      <c r="H16" s="200">
        <f>SUMIFS(Datos!$H:$H,Datos!$F:$F,"00",Datos!$A:$A,'Cuadro 3'!$A$13,Datos!$C:$C,"DE",Datos!$G:$G,"0011",Datos!$B:$B,$A16)</f>
        <v>16917.649870780697</v>
      </c>
    </row>
    <row r="17" spans="1:35" s="10" customFormat="1" ht="17.25" customHeight="1">
      <c r="A17" s="189" t="s">
        <v>96</v>
      </c>
      <c r="B17" s="199">
        <f>SUMIFS(Datos!$H:$H,Datos!$F:$F,"P33",Datos!$A:$A,'Cuadro 3'!$A$13,Datos!$C:$C,"DE",Datos!$G:$G,"0011",Datos!$B:$B,$A17)</f>
        <v>2313.9503071056101</v>
      </c>
      <c r="C17" s="199">
        <f>SUMIFS(Datos!$H:$H,Datos!$F:$F,"P31_32",Datos!$A:$A,'Cuadro 3'!$A$13,Datos!$C:$C,"DE",Datos!$G:$G,"0011",Datos!$B:$B,$A17)</f>
        <v>10442.782269592723</v>
      </c>
      <c r="D17" s="199">
        <f>SUMIFS(Datos!$H:$H,Datos!$F:$F,"P51",Datos!$A:$A,'Cuadro 3'!$A$13,Datos!$C:$C,"DE",Datos!$G:$G,"0011",Datos!$B:$B,$A17)</f>
        <v>5375.42016570954</v>
      </c>
      <c r="E17" s="199">
        <f>SUMIFS(Datos!$H:$H,Datos!$F:$F,"P52",Datos!$A:$A,'Cuadro 3'!$A$13,Datos!$C:$C,"DE",Datos!$G:$G,"0011",Datos!$B:$B,$A17)</f>
        <v>-469.24193111147633</v>
      </c>
      <c r="F17" s="199">
        <f>SUMIFS(Datos!$H:$H,Datos!$F:$F,"P6",Datos!$A:$A,'Cuadro 3'!$A$13,Datos!$C:$C,"DE",Datos!$G:$G,"0011",Datos!$B:$B,$A17)</f>
        <v>7349.7103603503601</v>
      </c>
      <c r="G17" s="199">
        <f>SUMIFS(Datos!$H:$H,Datos!$F:$F,"P7",Datos!$A:$A,'Cuadro 3'!$A$13,Datos!$C:$C,"DE",Datos!$G:$G,"0011",Datos!$B:$B,$A17)</f>
        <v>6781.6563763001805</v>
      </c>
      <c r="H17" s="200">
        <f>SUMIFS(Datos!$H:$H,Datos!$F:$F,"00",Datos!$A:$A,'Cuadro 3'!$A$13,Datos!$C:$C,"DE",Datos!$G:$G,"0011",Datos!$B:$B,$A17)</f>
        <v>18230.964795346576</v>
      </c>
    </row>
    <row r="18" spans="1:35" s="10" customFormat="1" ht="17.25" customHeight="1">
      <c r="A18" s="188">
        <v>2020</v>
      </c>
      <c r="B18" s="238">
        <f t="shared" ref="B18:H18" si="2">SUM(B19:B22)</f>
        <v>8409.2692184031002</v>
      </c>
      <c r="C18" s="238">
        <f t="shared" si="2"/>
        <v>32792.298976232967</v>
      </c>
      <c r="D18" s="238">
        <f t="shared" si="2"/>
        <v>13503.33857650549</v>
      </c>
      <c r="E18" s="238">
        <f t="shared" si="2"/>
        <v>165.12386537079192</v>
      </c>
      <c r="F18" s="238">
        <f t="shared" si="2"/>
        <v>20695.086041165552</v>
      </c>
      <c r="G18" s="238">
        <f t="shared" si="2"/>
        <v>18505.270156145249</v>
      </c>
      <c r="H18" s="239">
        <f t="shared" si="2"/>
        <v>57059.846521532651</v>
      </c>
      <c r="J18" s="207"/>
      <c r="K18" s="207"/>
      <c r="L18" s="207"/>
      <c r="M18" s="207"/>
      <c r="N18" s="207"/>
      <c r="O18" s="207"/>
      <c r="P18" s="207"/>
      <c r="Q18" s="207"/>
      <c r="R18" s="207"/>
      <c r="S18" s="207"/>
      <c r="T18" s="207"/>
      <c r="U18" s="207"/>
      <c r="V18" s="207"/>
      <c r="W18" s="207"/>
      <c r="X18" s="207"/>
      <c r="Y18" s="207"/>
      <c r="Z18" s="207"/>
      <c r="AA18" s="207"/>
      <c r="AB18" s="207"/>
      <c r="AC18" s="207"/>
      <c r="AD18" s="207"/>
    </row>
    <row r="19" spans="1:35" s="10" customFormat="1" ht="17.25" customHeight="1">
      <c r="A19" s="187" t="s">
        <v>17</v>
      </c>
      <c r="B19" s="191">
        <f>SUMIFS(Datos!$H:$H,Datos!$F:$F,"P33",Datos!$A:$A,'Cuadro 3'!$A$18,Datos!$C:$C,"DE",Datos!$G:$G,"0011",Datos!$B:$B,$A19)</f>
        <v>1961.83028555703</v>
      </c>
      <c r="C19" s="191">
        <f>SUMIFS(Datos!$H:$H,Datos!$F:$F,"P31_32",Datos!$A:$A,'Cuadro 3'!$A$18,Datos!$C:$C,"DE",Datos!$G:$G,"0011",Datos!$B:$B,$A19)</f>
        <v>8648.3417559221616</v>
      </c>
      <c r="D19" s="191">
        <f>SUMIFS(Datos!$H:$H,Datos!$F:$F,"P51",Datos!$A:$A,'Cuadro 3'!$A$18,Datos!$C:$C,"DE",Datos!$G:$G,"0011",Datos!$B:$B,$A19)</f>
        <v>7080.2410006037908</v>
      </c>
      <c r="E19" s="191">
        <f>SUMIFS(Datos!$H:$H,Datos!$F:$F,"P52",Datos!$A:$A,'Cuadro 3'!$A$18,Datos!$C:$C,"DE",Datos!$G:$G,"0011",Datos!$B:$B,$A19)</f>
        <v>49.464429210899652</v>
      </c>
      <c r="F19" s="191">
        <f>SUMIFS(Datos!$H:$H,Datos!$F:$F,"P6",Datos!$A:$A,'Cuadro 3'!$A$18,Datos!$C:$C,"DE",Datos!$G:$G,"0011",Datos!$B:$B,$A19)</f>
        <v>6361.6879230773493</v>
      </c>
      <c r="G19" s="191">
        <f>SUMIFS(Datos!$H:$H,Datos!$F:$F,"P7",Datos!$A:$A,'Cuadro 3'!$A$18,Datos!$C:$C,"DE",Datos!$G:$G,"0011",Datos!$B:$B,$A19)</f>
        <v>5571.9757009642299</v>
      </c>
      <c r="H19" s="201">
        <f>SUMIFS(Datos!$H:$H,Datos!$F:$F,"00",Datos!$A:$A,'Cuadro 3'!$A$18,Datos!$C:$C,"DE",Datos!$G:$G,"0011",Datos!$B:$B,$A19)</f>
        <v>18529.589693407001</v>
      </c>
    </row>
    <row r="20" spans="1:35" s="10" customFormat="1" ht="17.25" customHeight="1">
      <c r="A20" s="188" t="s">
        <v>94</v>
      </c>
      <c r="B20" s="191">
        <f>SUMIFS(Datos!$H:$H,Datos!$F:$F,"P33",Datos!$A:$A,'Cuadro 3'!$A$18,Datos!$C:$C,"DE",Datos!$G:$G,"0011",Datos!$B:$B,$A20)</f>
        <v>1842.96650970018</v>
      </c>
      <c r="C20" s="191">
        <f>SUMIFS(Datos!$H:$H,Datos!$F:$F,"P31_32",Datos!$A:$A,'Cuadro 3'!$A$18,Datos!$C:$C,"DE",Datos!$G:$G,"0011",Datos!$B:$B,$A20)</f>
        <v>5916.5355221743166</v>
      </c>
      <c r="D20" s="191">
        <f>SUMIFS(Datos!$H:$H,Datos!$F:$F,"P51",Datos!$A:$A,'Cuadro 3'!$A$18,Datos!$C:$C,"DE",Datos!$G:$G,"0011",Datos!$B:$B,$A20)</f>
        <v>1343.9391814343501</v>
      </c>
      <c r="E20" s="191">
        <f>SUMIFS(Datos!$H:$H,Datos!$F:$F,"P52",Datos!$A:$A,'Cuadro 3'!$A$18,Datos!$C:$C,"DE",Datos!$G:$G,"0011",Datos!$B:$B,$A20)</f>
        <v>1395.2378096939296</v>
      </c>
      <c r="F20" s="191">
        <f>SUMIFS(Datos!$H:$H,Datos!$F:$F,"P6",Datos!$A:$A,'Cuadro 3'!$A$18,Datos!$C:$C,"DE",Datos!$G:$G,"0011",Datos!$B:$B,$A20)</f>
        <v>3515.3595785939101</v>
      </c>
      <c r="G20" s="191">
        <f>SUMIFS(Datos!$H:$H,Datos!$F:$F,"P7",Datos!$A:$A,'Cuadro 3'!$A$18,Datos!$C:$C,"DE",Datos!$G:$G,"0011",Datos!$B:$B,$A20)</f>
        <v>3694.5925131148101</v>
      </c>
      <c r="H20" s="201">
        <f>SUMIFS(Datos!$H:$H,Datos!$F:$F,"00",Datos!$A:$A,'Cuadro 3'!$A$18,Datos!$C:$C,"DE",Datos!$G:$G,"0011",Datos!$B:$B,$A20)</f>
        <v>10319.446088481876</v>
      </c>
    </row>
    <row r="21" spans="1:35" s="10" customFormat="1" ht="17.25" customHeight="1">
      <c r="A21" s="188" t="s">
        <v>95</v>
      </c>
      <c r="B21" s="191">
        <f>SUMIFS(Datos!$H:$H,Datos!$F:$F,"P33",Datos!$A:$A,'Cuadro 3'!$A$18,Datos!$C:$C,"DE",Datos!$G:$G,"0011",Datos!$B:$B,$A21)</f>
        <v>2068.8334063884699</v>
      </c>
      <c r="C21" s="191">
        <f>SUMIFS(Datos!$H:$H,Datos!$F:$F,"P31_32",Datos!$A:$A,'Cuadro 3'!$A$18,Datos!$C:$C,"DE",Datos!$G:$G,"0011",Datos!$B:$B,$A21)</f>
        <v>8016.7069328751795</v>
      </c>
      <c r="D21" s="191">
        <f>SUMIFS(Datos!$H:$H,Datos!$F:$F,"P51",Datos!$A:$A,'Cuadro 3'!$A$18,Datos!$C:$C,"DE",Datos!$G:$G,"0011",Datos!$B:$B,$A21)</f>
        <v>2162.9551877479703</v>
      </c>
      <c r="E21" s="191">
        <f>SUMIFS(Datos!$H:$H,Datos!$F:$F,"P52",Datos!$A:$A,'Cuadro 3'!$A$18,Datos!$C:$C,"DE",Datos!$G:$G,"0011",Datos!$B:$B,$A21)</f>
        <v>-514.62176186694796</v>
      </c>
      <c r="F21" s="191">
        <f>SUMIFS(Datos!$H:$H,Datos!$F:$F,"P6",Datos!$A:$A,'Cuadro 3'!$A$18,Datos!$C:$C,"DE",Datos!$G:$G,"0011",Datos!$B:$B,$A21)</f>
        <v>5104.2567180751603</v>
      </c>
      <c r="G21" s="191">
        <f>SUMIFS(Datos!$H:$H,Datos!$F:$F,"P7",Datos!$A:$A,'Cuadro 3'!$A$18,Datos!$C:$C,"DE",Datos!$G:$G,"0011",Datos!$B:$B,$A21)</f>
        <v>4357.4432951073095</v>
      </c>
      <c r="H21" s="201">
        <f>SUMIFS(Datos!$H:$H,Datos!$F:$F,"00",Datos!$A:$A,'Cuadro 3'!$A$18,Datos!$C:$C,"DE",Datos!$G:$G,"0011",Datos!$B:$B,$A21)</f>
        <v>12480.687188112523</v>
      </c>
    </row>
    <row r="22" spans="1:35" s="10" customFormat="1" ht="17.25" customHeight="1">
      <c r="A22" s="187" t="s">
        <v>96</v>
      </c>
      <c r="B22" s="191">
        <f>SUMIFS(Datos!$H:$H,Datos!$F:$F,"P33",Datos!$A:$A,'Cuadro 3'!$A$18,Datos!$C:$C,"DE",Datos!$G:$G,"0011",Datos!$B:$B,$A22)</f>
        <v>2535.63901675742</v>
      </c>
      <c r="C22" s="191">
        <f>SUMIFS(Datos!$H:$H,Datos!$F:$F,"P31_32",Datos!$A:$A,'Cuadro 3'!$A$18,Datos!$C:$C,"DE",Datos!$G:$G,"0011",Datos!$B:$B,$A22)</f>
        <v>10210.714765261309</v>
      </c>
      <c r="D22" s="191">
        <f>SUMIFS(Datos!$H:$H,Datos!$F:$F,"P51",Datos!$A:$A,'Cuadro 3'!$A$18,Datos!$C:$C,"DE",Datos!$G:$G,"0011",Datos!$B:$B,$A22)</f>
        <v>2916.20320671938</v>
      </c>
      <c r="E22" s="191">
        <f>SUMIFS(Datos!$H:$H,Datos!$F:$F,"P52",Datos!$A:$A,'Cuadro 3'!$A$18,Datos!$C:$C,"DE",Datos!$G:$G,"0011",Datos!$B:$B,$A22)</f>
        <v>-764.95661166708942</v>
      </c>
      <c r="F22" s="191">
        <f>SUMIFS(Datos!$H:$H,Datos!$F:$F,"P6",Datos!$A:$A,'Cuadro 3'!$A$18,Datos!$C:$C,"DE",Datos!$G:$G,"0011",Datos!$B:$B,$A22)</f>
        <v>5713.7818214191302</v>
      </c>
      <c r="G22" s="191">
        <f>SUMIFS(Datos!$H:$H,Datos!$F:$F,"P7",Datos!$A:$A,'Cuadro 3'!$A$18,Datos!$C:$C,"DE",Datos!$G:$G,"0011",Datos!$B:$B,$A22)</f>
        <v>4881.2586469588996</v>
      </c>
      <c r="H22" s="201">
        <f>SUMIFS(Datos!$H:$H,Datos!$F:$F,"00",Datos!$A:$A,'Cuadro 3'!$A$18,Datos!$C:$C,"DE",Datos!$G:$G,"0011",Datos!$B:$B,$A22)</f>
        <v>15730.123551531251</v>
      </c>
    </row>
    <row r="23" spans="1:35" s="10" customFormat="1" ht="17.25" customHeight="1">
      <c r="A23" s="190">
        <v>2021</v>
      </c>
      <c r="B23" s="236">
        <f t="shared" ref="B23:H23" si="3">SUM(B24:B27)</f>
        <v>9262.7637548738403</v>
      </c>
      <c r="C23" s="236">
        <f t="shared" si="3"/>
        <v>34963.50472428299</v>
      </c>
      <c r="D23" s="236">
        <f t="shared" si="3"/>
        <v>18489.70579892246</v>
      </c>
      <c r="E23" s="236">
        <f t="shared" si="3"/>
        <v>2604.6468006155228</v>
      </c>
      <c r="F23" s="236">
        <f t="shared" si="3"/>
        <v>28041.417544043761</v>
      </c>
      <c r="G23" s="236">
        <f t="shared" si="3"/>
        <v>25965.646116500764</v>
      </c>
      <c r="H23" s="237">
        <f t="shared" si="3"/>
        <v>67396.392506237811</v>
      </c>
      <c r="J23" s="207"/>
      <c r="K23" s="207"/>
      <c r="L23" s="207"/>
      <c r="M23" s="207"/>
      <c r="N23" s="207"/>
      <c r="O23" s="207"/>
      <c r="P23" s="207"/>
      <c r="Q23" s="207"/>
      <c r="R23" s="207"/>
      <c r="S23" s="207"/>
      <c r="T23" s="207"/>
      <c r="U23" s="207"/>
      <c r="V23" s="207"/>
      <c r="W23" s="207"/>
      <c r="X23" s="207"/>
      <c r="Y23" s="207"/>
      <c r="Z23" s="207"/>
      <c r="AA23" s="207"/>
      <c r="AB23" s="207"/>
      <c r="AC23" s="207"/>
      <c r="AD23" s="207"/>
    </row>
    <row r="24" spans="1:35" s="10" customFormat="1" ht="17.25" customHeight="1">
      <c r="A24" s="189" t="s">
        <v>17</v>
      </c>
      <c r="B24" s="199">
        <f>SUMIFS(Datos!$H:$H,Datos!$F:$F,"P33",Datos!$A:$A,'Cuadro 3'!$A$23,Datos!$C:$C,"DE",Datos!$G:$G,"0011",Datos!$B:$B,$A24)</f>
        <v>2129.0538495081501</v>
      </c>
      <c r="C24" s="199">
        <f>SUMIFS(Datos!$H:$H,Datos!$F:$F,"P31_32",Datos!$A:$A,'Cuadro 3'!$A$23,Datos!$C:$C,"DE",Datos!$G:$G,"0011",Datos!$B:$B,$A24)</f>
        <v>8227.9541779206611</v>
      </c>
      <c r="D24" s="199">
        <f>SUMIFS(Datos!$H:$H,Datos!$F:$F,"P51",Datos!$A:$A,'Cuadro 3'!$A$23,Datos!$C:$C,"DE",Datos!$G:$G,"0011",Datos!$B:$B,$A24)</f>
        <v>4978.5627334848105</v>
      </c>
      <c r="E24" s="199">
        <f>SUMIFS(Datos!$H:$H,Datos!$F:$F,"P52",Datos!$A:$A,'Cuadro 3'!$A$23,Datos!$C:$C,"DE",Datos!$G:$G,"0011",Datos!$B:$B,$A24)</f>
        <v>539.34530656269726</v>
      </c>
      <c r="F24" s="199">
        <f>SUMIFS(Datos!$H:$H,Datos!$F:$F,"P6",Datos!$A:$A,'Cuadro 3'!$A$23,Datos!$C:$C,"DE",Datos!$G:$G,"0011",Datos!$B:$B,$A24)</f>
        <v>5944.54852494436</v>
      </c>
      <c r="G24" s="199">
        <f>SUMIFS(Datos!$H:$H,Datos!$F:$F,"P7",Datos!$A:$A,'Cuadro 3'!$A$23,Datos!$C:$C,"DE",Datos!$G:$G,"0011",Datos!$B:$B,$A24)</f>
        <v>5667.8565122908403</v>
      </c>
      <c r="H24" s="200">
        <f>SUMIFS(Datos!$H:$H,Datos!$F:$F,"00",Datos!$A:$A,'Cuadro 3'!$A$23,Datos!$C:$C,"DE",Datos!$G:$G,"0011",Datos!$B:$B,$A24)</f>
        <v>16151.608080129838</v>
      </c>
    </row>
    <row r="25" spans="1:35" s="10" customFormat="1" ht="17.25" customHeight="1">
      <c r="A25" s="190" t="s">
        <v>94</v>
      </c>
      <c r="B25" s="199">
        <f>SUMIFS(Datos!$H:$H,Datos!$F:$F,"P33",Datos!$A:$A,'Cuadro 3'!$A$23,Datos!$C:$C,"DE",Datos!$G:$G,"0011",Datos!$B:$B,$A25)</f>
        <v>2068.90351148318</v>
      </c>
      <c r="C25" s="199">
        <f>SUMIFS(Datos!$H:$H,Datos!$F:$F,"P31_32",Datos!$A:$A,'Cuadro 3'!$A$23,Datos!$C:$C,"DE",Datos!$G:$G,"0011",Datos!$B:$B,$A25)</f>
        <v>6726.4193687351453</v>
      </c>
      <c r="D25" s="199">
        <f>SUMIFS(Datos!$H:$H,Datos!$F:$F,"P51",Datos!$A:$A,'Cuadro 3'!$A$23,Datos!$C:$C,"DE",Datos!$G:$G,"0011",Datos!$B:$B,$A25)</f>
        <v>3871.53712371642</v>
      </c>
      <c r="E25" s="199">
        <f>SUMIFS(Datos!$H:$H,Datos!$F:$F,"P52",Datos!$A:$A,'Cuadro 3'!$A$23,Datos!$C:$C,"DE",Datos!$G:$G,"0011",Datos!$B:$B,$A25)</f>
        <v>1611.5249524528936</v>
      </c>
      <c r="F25" s="199">
        <f>SUMIFS(Datos!$H:$H,Datos!$F:$F,"P6",Datos!$A:$A,'Cuadro 3'!$A$23,Datos!$C:$C,"DE",Datos!$G:$G,"0011",Datos!$B:$B,$A25)</f>
        <v>6877.6049173076408</v>
      </c>
      <c r="G25" s="199">
        <f>SUMIFS(Datos!$H:$H,Datos!$F:$F,"P7",Datos!$A:$A,'Cuadro 3'!$A$23,Datos!$C:$C,"DE",Datos!$G:$G,"0011",Datos!$B:$B,$A25)</f>
        <v>5945.3834751328304</v>
      </c>
      <c r="H25" s="200">
        <f>SUMIFS(Datos!$H:$H,Datos!$F:$F,"00",Datos!$A:$A,'Cuadro 3'!$A$23,Datos!$C:$C,"DE",Datos!$G:$G,"0011",Datos!$B:$B,$A25)</f>
        <v>15210.60639856245</v>
      </c>
    </row>
    <row r="26" spans="1:35" s="10" customFormat="1" ht="17.25" customHeight="1">
      <c r="A26" s="190" t="s">
        <v>95</v>
      </c>
      <c r="B26" s="199">
        <f>SUMIFS(Datos!$H:$H,Datos!$F:$F,"P33",Datos!$A:$A,'Cuadro 3'!$A$23,Datos!$C:$C,"DE",Datos!$G:$G,"0011",Datos!$B:$B,$A26)</f>
        <v>2304.8751450904301</v>
      </c>
      <c r="C26" s="199">
        <f>SUMIFS(Datos!$H:$H,Datos!$F:$F,"P31_32",Datos!$A:$A,'Cuadro 3'!$A$23,Datos!$C:$C,"DE",Datos!$G:$G,"0011",Datos!$B:$B,$A26)</f>
        <v>8998.063288876634</v>
      </c>
      <c r="D26" s="199">
        <f>SUMIFS(Datos!$H:$H,Datos!$F:$F,"P51",Datos!$A:$A,'Cuadro 3'!$A$23,Datos!$C:$C,"DE",Datos!$G:$G,"0011",Datos!$B:$B,$A26)</f>
        <v>4503.5883037360099</v>
      </c>
      <c r="E26" s="199">
        <f>SUMIFS(Datos!$H:$H,Datos!$F:$F,"P52",Datos!$A:$A,'Cuadro 3'!$A$23,Datos!$C:$C,"DE",Datos!$G:$G,"0011",Datos!$B:$B,$A26)</f>
        <v>588.17075266477877</v>
      </c>
      <c r="F26" s="199">
        <f>SUMIFS(Datos!$H:$H,Datos!$F:$F,"P6",Datos!$A:$A,'Cuadro 3'!$A$23,Datos!$C:$C,"DE",Datos!$G:$G,"0011",Datos!$B:$B,$A26)</f>
        <v>7045.5977812303599</v>
      </c>
      <c r="G26" s="199">
        <f>SUMIFS(Datos!$H:$H,Datos!$F:$F,"P7",Datos!$A:$A,'Cuadro 3'!$A$23,Datos!$C:$C,"DE",Datos!$G:$G,"0011",Datos!$B:$B,$A26)</f>
        <v>6684.5864234863693</v>
      </c>
      <c r="H26" s="200">
        <f>SUMIFS(Datos!$H:$H,Datos!$F:$F,"00",Datos!$A:$A,'Cuadro 3'!$A$23,Datos!$C:$C,"DE",Datos!$G:$G,"0011",Datos!$B:$B,$A26)</f>
        <v>16755.708848111844</v>
      </c>
    </row>
    <row r="27" spans="1:35" s="197" customFormat="1" ht="17.25" customHeight="1">
      <c r="A27" s="189" t="s">
        <v>96</v>
      </c>
      <c r="B27" s="199">
        <f>SUMIFS(Datos!$H:$H,Datos!$F:$F,"P33",Datos!$A:$A,'Cuadro 3'!$A$23,Datos!$C:$C,"DE",Datos!$G:$G,"0011",Datos!$B:$B,$A27)</f>
        <v>2759.9312487920802</v>
      </c>
      <c r="C27" s="199">
        <f>SUMIFS(Datos!$H:$H,Datos!$F:$F,"P31_32",Datos!$A:$A,'Cuadro 3'!$A$23,Datos!$C:$C,"DE",Datos!$G:$G,"0011",Datos!$B:$B,$A27)</f>
        <v>11011.067888750551</v>
      </c>
      <c r="D27" s="199">
        <f>SUMIFS(Datos!$H:$H,Datos!$F:$F,"P51",Datos!$A:$A,'Cuadro 3'!$A$23,Datos!$C:$C,"DE",Datos!$G:$G,"0011",Datos!$B:$B,$A27)</f>
        <v>5136.0176379852201</v>
      </c>
      <c r="E27" s="199">
        <f>SUMIFS(Datos!$H:$H,Datos!$F:$F,"P52",Datos!$A:$A,'Cuadro 3'!$A$23,Datos!$C:$C,"DE",Datos!$G:$G,"0011",Datos!$B:$B,$A27)</f>
        <v>-134.39421106484679</v>
      </c>
      <c r="F27" s="199">
        <f>SUMIFS(Datos!$H:$H,Datos!$F:$F,"P6",Datos!$A:$A,'Cuadro 3'!$A$23,Datos!$C:$C,"DE",Datos!$G:$G,"0011",Datos!$B:$B,$A27)</f>
        <v>8173.6663205613995</v>
      </c>
      <c r="G27" s="199">
        <f>SUMIFS(Datos!$H:$H,Datos!$F:$F,"P7",Datos!$A:$A,'Cuadro 3'!$A$23,Datos!$C:$C,"DE",Datos!$G:$G,"0011",Datos!$B:$B,$A27)</f>
        <v>7667.8197055907203</v>
      </c>
      <c r="H27" s="200">
        <f>SUMIFS(Datos!$H:$H,Datos!$F:$F,"00",Datos!$A:$A,'Cuadro 3'!$A$23,Datos!$C:$C,"DE",Datos!$G:$G,"0011",Datos!$B:$B,$A27)</f>
        <v>19278.469179433683</v>
      </c>
      <c r="AI27" s="28"/>
    </row>
    <row r="28" spans="1:35" s="197" customFormat="1" ht="17.25" customHeight="1">
      <c r="A28" s="188">
        <v>2022</v>
      </c>
      <c r="B28" s="238">
        <f t="shared" ref="B28:H28" si="4">SUM(B29:B32)</f>
        <v>9761.1744814203485</v>
      </c>
      <c r="C28" s="238">
        <f t="shared" si="4"/>
        <v>37324.9727727961</v>
      </c>
      <c r="D28" s="238">
        <f t="shared" si="4"/>
        <v>22642.890298908791</v>
      </c>
      <c r="E28" s="238">
        <f t="shared" si="4"/>
        <v>4778.6863932860442</v>
      </c>
      <c r="F28" s="238">
        <f t="shared" si="4"/>
        <v>36730.407983993893</v>
      </c>
      <c r="G28" s="238">
        <f t="shared" si="4"/>
        <v>34758.827459467706</v>
      </c>
      <c r="H28" s="239">
        <f t="shared" si="4"/>
        <v>76479.304470937466</v>
      </c>
      <c r="J28" s="207"/>
      <c r="K28" s="207"/>
      <c r="L28" s="207"/>
      <c r="M28" s="207"/>
      <c r="N28" s="207"/>
      <c r="O28" s="207"/>
      <c r="P28" s="207"/>
      <c r="Q28" s="207"/>
      <c r="R28" s="207"/>
      <c r="S28" s="207"/>
      <c r="T28" s="207"/>
      <c r="U28" s="207"/>
      <c r="V28" s="207"/>
      <c r="W28" s="207"/>
      <c r="X28" s="207"/>
      <c r="Y28" s="207"/>
      <c r="Z28" s="207"/>
      <c r="AA28" s="207"/>
      <c r="AB28" s="207"/>
      <c r="AC28" s="207"/>
      <c r="AD28" s="207"/>
      <c r="AI28" s="28"/>
    </row>
    <row r="29" spans="1:35" s="197" customFormat="1" ht="17.25" customHeight="1">
      <c r="A29" s="187" t="s">
        <v>17</v>
      </c>
      <c r="B29" s="191">
        <f>SUMIFS(Datos!$H:$H,Datos!$F:$F,"P33",Datos!$A:$A,'Cuadro 3'!$A$28,Datos!$C:$C,"DE",Datos!$G:$G,"0011",Datos!$B:$B,$A29)</f>
        <v>2242.8187277183101</v>
      </c>
      <c r="C29" s="191">
        <f>SUMIFS(Datos!$H:$H,Datos!$F:$F,"P31_32",Datos!$A:$A,'Cuadro 3'!$A$28,Datos!$C:$C,"DE",Datos!$G:$G,"0011",Datos!$B:$B,$A29)</f>
        <v>8277.0708105383237</v>
      </c>
      <c r="D29" s="191">
        <f>SUMIFS(Datos!$H:$H,Datos!$F:$F,"P51",Datos!$A:$A,'Cuadro 3'!$A$28,Datos!$C:$C,"DE",Datos!$G:$G,"0011",Datos!$B:$B,$A29)</f>
        <v>6451.7285587309698</v>
      </c>
      <c r="E29" s="191">
        <f>SUMIFS(Datos!$H:$H,Datos!$F:$F,"P52",Datos!$A:$A,'Cuadro 3'!$A$28,Datos!$C:$C,"DE",Datos!$G:$G,"0011",Datos!$B:$B,$A29)</f>
        <v>52.140840405796553</v>
      </c>
      <c r="F29" s="191">
        <f>SUMIFS(Datos!$H:$H,Datos!$F:$F,"P6",Datos!$A:$A,'Cuadro 3'!$A$28,Datos!$C:$C,"DE",Datos!$G:$G,"0011",Datos!$B:$B,$A29)</f>
        <v>10030.989685963061</v>
      </c>
      <c r="G29" s="191">
        <f>SUMIFS(Datos!$H:$H,Datos!$F:$F,"P7",Datos!$A:$A,'Cuadro 3'!$A$28,Datos!$C:$C,"DE",Datos!$G:$G,"0011",Datos!$B:$B,$A29)</f>
        <v>8307.20797784754</v>
      </c>
      <c r="H29" s="201">
        <f>SUMIFS(Datos!$H:$H,Datos!$F:$F,"00",Datos!$A:$A,'Cuadro 3'!$A$28,Datos!$C:$C,"DE",Datos!$G:$G,"0011",Datos!$B:$B,$A29)</f>
        <v>18747.540645508921</v>
      </c>
      <c r="AI29" s="28"/>
    </row>
    <row r="30" spans="1:35" s="197" customFormat="1" ht="17.25" customHeight="1">
      <c r="A30" s="188" t="s">
        <v>94</v>
      </c>
      <c r="B30" s="191">
        <f>SUMIFS(Datos!$H:$H,Datos!$F:$F,"P33",Datos!$A:$A,'Cuadro 3'!$A$28,Datos!$C:$C,"DE",Datos!$G:$G,"0011",Datos!$B:$B,$A30)</f>
        <v>2244.5884873392497</v>
      </c>
      <c r="C30" s="191">
        <f>SUMIFS(Datos!$H:$H,Datos!$F:$F,"P31_32",Datos!$A:$A,'Cuadro 3'!$A$28,Datos!$C:$C,"DE",Datos!$G:$G,"0011",Datos!$B:$B,$A30)</f>
        <v>7969.6608377642951</v>
      </c>
      <c r="D30" s="191">
        <f>SUMIFS(Datos!$H:$H,Datos!$F:$F,"P51",Datos!$A:$A,'Cuadro 3'!$A$28,Datos!$C:$C,"DE",Datos!$G:$G,"0011",Datos!$B:$B,$A30)</f>
        <v>4674.8070353682097</v>
      </c>
      <c r="E30" s="191">
        <f>SUMIFS(Datos!$H:$H,Datos!$F:$F,"P52",Datos!$A:$A,'Cuadro 3'!$A$28,Datos!$C:$C,"DE",Datos!$G:$G,"0011",Datos!$B:$B,$A30)</f>
        <v>1584.1541273535959</v>
      </c>
      <c r="F30" s="191">
        <f>SUMIFS(Datos!$H:$H,Datos!$F:$F,"P6",Datos!$A:$A,'Cuadro 3'!$A$28,Datos!$C:$C,"DE",Datos!$G:$G,"0011",Datos!$B:$B,$A30)</f>
        <v>9500.9310492206787</v>
      </c>
      <c r="G30" s="191">
        <f>SUMIFS(Datos!$H:$H,Datos!$F:$F,"P7",Datos!$A:$A,'Cuadro 3'!$A$28,Datos!$C:$C,"DE",Datos!$G:$G,"0011",Datos!$B:$B,$A30)</f>
        <v>8694.9786791188799</v>
      </c>
      <c r="H30" s="201">
        <f>SUMIFS(Datos!$H:$H,Datos!$F:$F,"00",Datos!$A:$A,'Cuadro 3'!$A$28,Datos!$C:$C,"DE",Datos!$G:$G,"0011",Datos!$B:$B,$A30)</f>
        <v>17279.162857927149</v>
      </c>
      <c r="AI30" s="28"/>
    </row>
    <row r="31" spans="1:35" s="197" customFormat="1" ht="17.25" customHeight="1">
      <c r="A31" s="188" t="s">
        <v>95</v>
      </c>
      <c r="B31" s="191">
        <f>SUMIFS(Datos!$H:$H,Datos!$F:$F,"P33",Datos!$A:$A,'Cuadro 3'!$A$28,Datos!$C:$C,"DE",Datos!$G:$G,"0011",Datos!$B:$B,$A31)</f>
        <v>2424.3954437467</v>
      </c>
      <c r="C31" s="191">
        <f>SUMIFS(Datos!$H:$H,Datos!$F:$F,"P31_32",Datos!$A:$A,'Cuadro 3'!$A$28,Datos!$C:$C,"DE",Datos!$G:$G,"0011",Datos!$B:$B,$A31)</f>
        <v>9481.8118654690261</v>
      </c>
      <c r="D31" s="191">
        <f>SUMIFS(Datos!$H:$H,Datos!$F:$F,"P51",Datos!$A:$A,'Cuadro 3'!$A$28,Datos!$C:$C,"DE",Datos!$G:$G,"0011",Datos!$B:$B,$A31)</f>
        <v>5252.31681764941</v>
      </c>
      <c r="E31" s="191">
        <f>SUMIFS(Datos!$H:$H,Datos!$F:$F,"P52",Datos!$A:$A,'Cuadro 3'!$A$28,Datos!$C:$C,"DE",Datos!$G:$G,"0011",Datos!$B:$B,$A31)</f>
        <v>1257.0393487302126</v>
      </c>
      <c r="F31" s="191">
        <f>SUMIFS(Datos!$H:$H,Datos!$F:$F,"P6",Datos!$A:$A,'Cuadro 3'!$A$28,Datos!$C:$C,"DE",Datos!$G:$G,"0011",Datos!$B:$B,$A31)</f>
        <v>9447.2167285998603</v>
      </c>
      <c r="G31" s="191">
        <f>SUMIFS(Datos!$H:$H,Datos!$F:$F,"P7",Datos!$A:$A,'Cuadro 3'!$A$28,Datos!$C:$C,"DE",Datos!$G:$G,"0011",Datos!$B:$B,$A31)</f>
        <v>9126.0775095536592</v>
      </c>
      <c r="H31" s="201">
        <f>SUMIFS(Datos!$H:$H,Datos!$F:$F,"00",Datos!$A:$A,'Cuadro 3'!$A$28,Datos!$C:$C,"DE",Datos!$G:$G,"0011",Datos!$B:$B,$A31)</f>
        <v>18736.70269464155</v>
      </c>
      <c r="AI31" s="28"/>
    </row>
    <row r="32" spans="1:35" s="197" customFormat="1" ht="17.25" customHeight="1">
      <c r="A32" s="187" t="s">
        <v>96</v>
      </c>
      <c r="B32" s="191">
        <f>SUMIFS(Datos!$H:$H,Datos!$F:$F,"P33",Datos!$A:$A,'Cuadro 3'!$A$28,Datos!$C:$C,"DE",Datos!$G:$G,"0011",Datos!$B:$B,$A32)</f>
        <v>2849.37182261609</v>
      </c>
      <c r="C32" s="191">
        <f>SUMIFS(Datos!$H:$H,Datos!$F:$F,"P31_32",Datos!$A:$A,'Cuadro 3'!$A$28,Datos!$C:$C,"DE",Datos!$G:$G,"0011",Datos!$B:$B,$A32)</f>
        <v>11596.429259024451</v>
      </c>
      <c r="D32" s="191">
        <f>SUMIFS(Datos!$H:$H,Datos!$F:$F,"P51",Datos!$A:$A,'Cuadro 3'!$A$28,Datos!$C:$C,"DE",Datos!$G:$G,"0011",Datos!$B:$B,$A32)</f>
        <v>6264.0378871601997</v>
      </c>
      <c r="E32" s="191">
        <f>SUMIFS(Datos!$H:$H,Datos!$F:$F,"P52",Datos!$A:$A,'Cuadro 3'!$A$28,Datos!$C:$C,"DE",Datos!$G:$G,"0011",Datos!$B:$B,$A32)</f>
        <v>1885.3520767964392</v>
      </c>
      <c r="F32" s="191">
        <f>SUMIFS(Datos!$H:$H,Datos!$F:$F,"P6",Datos!$A:$A,'Cuadro 3'!$A$28,Datos!$C:$C,"DE",Datos!$G:$G,"0011",Datos!$B:$B,$A32)</f>
        <v>7751.2705202102989</v>
      </c>
      <c r="G32" s="191">
        <f>SUMIFS(Datos!$H:$H,Datos!$F:$F,"P7",Datos!$A:$A,'Cuadro 3'!$A$28,Datos!$C:$C,"DE",Datos!$G:$G,"0011",Datos!$B:$B,$A32)</f>
        <v>8630.5632929476287</v>
      </c>
      <c r="H32" s="201">
        <f>SUMIFS(Datos!$H:$H,Datos!$F:$F,"00",Datos!$A:$A,'Cuadro 3'!$A$28,Datos!$C:$C,"DE",Datos!$G:$G,"0011",Datos!$B:$B,$A32)</f>
        <v>21715.898272859849</v>
      </c>
      <c r="AI32" s="28"/>
    </row>
    <row r="33" spans="1:35" s="197" customFormat="1" ht="17.25" customHeight="1">
      <c r="A33" s="190" t="s">
        <v>113</v>
      </c>
      <c r="B33" s="236">
        <f t="shared" ref="B33:H33" si="5">SUM(B34:B37)</f>
        <v>10278.610495337409</v>
      </c>
      <c r="C33" s="236">
        <f t="shared" si="5"/>
        <v>39671.366021930473</v>
      </c>
      <c r="D33" s="236">
        <f t="shared" si="5"/>
        <v>26751.906098629599</v>
      </c>
      <c r="E33" s="236">
        <f t="shared" si="5"/>
        <v>4671.6930239695857</v>
      </c>
      <c r="F33" s="236">
        <f t="shared" si="5"/>
        <v>38242.852826798022</v>
      </c>
      <c r="G33" s="236">
        <f t="shared" si="5"/>
        <v>35804.273222329946</v>
      </c>
      <c r="H33" s="237">
        <f t="shared" si="5"/>
        <v>83812.155244335154</v>
      </c>
      <c r="J33" s="207"/>
      <c r="K33" s="207"/>
      <c r="L33" s="207"/>
      <c r="M33" s="207"/>
      <c r="N33" s="207"/>
      <c r="O33" s="207"/>
      <c r="P33" s="207"/>
      <c r="Q33" s="207"/>
      <c r="R33" s="207"/>
      <c r="S33" s="207"/>
      <c r="T33" s="207"/>
      <c r="U33" s="207"/>
      <c r="V33" s="207"/>
      <c r="W33" s="207"/>
      <c r="X33" s="207"/>
      <c r="Y33" s="207"/>
      <c r="Z33" s="207"/>
      <c r="AA33" s="207"/>
      <c r="AB33" s="207"/>
      <c r="AC33" s="207"/>
      <c r="AD33" s="207"/>
      <c r="AI33" s="28"/>
    </row>
    <row r="34" spans="1:35" s="197" customFormat="1" ht="17.25" customHeight="1">
      <c r="A34" s="189" t="s">
        <v>17</v>
      </c>
      <c r="B34" s="199">
        <f>SUMIFS(Datos!$H:$H,Datos!$F:$F,"P33",Datos!$A:$A,'Cuadro 3'!$A$33,Datos!$C:$C,"DE",Datos!$G:$G,"0011",Datos!$B:$B,$A34)</f>
        <v>2368.2258020007098</v>
      </c>
      <c r="C34" s="199">
        <f>SUMIFS(Datos!$H:$H,Datos!$F:$F,"P31_32",Datos!$A:$A,'Cuadro 3'!$A$33,Datos!$C:$C,"DE",Datos!$G:$G,"0011",Datos!$B:$B,$A34)</f>
        <v>9073.8801457106474</v>
      </c>
      <c r="D34" s="199">
        <f>SUMIFS(Datos!$H:$H,Datos!$F:$F,"P51",Datos!$A:$A,'Cuadro 3'!$A$33,Datos!$C:$C,"DE",Datos!$G:$G,"0011",Datos!$B:$B,$A34)</f>
        <v>8374.4336397903498</v>
      </c>
      <c r="E34" s="199">
        <f>SUMIFS(Datos!$H:$H,Datos!$F:$F,"P52",Datos!$A:$A,'Cuadro 3'!$A$33,Datos!$C:$C,"DE",Datos!$G:$G,"0011",Datos!$B:$B,$A34)</f>
        <v>-615.98183702460665</v>
      </c>
      <c r="F34" s="199">
        <f>SUMIFS(Datos!$H:$H,Datos!$F:$F,"P6",Datos!$A:$A,'Cuadro 3'!$A$33,Datos!$C:$C,"DE",Datos!$G:$G,"0011",Datos!$B:$B,$A34)</f>
        <v>10189.222053611471</v>
      </c>
      <c r="G34" s="199">
        <f>SUMIFS(Datos!$H:$H,Datos!$F:$F,"P7",Datos!$A:$A,'Cuadro 3'!$A$33,Datos!$C:$C,"DE",Datos!$G:$G,"0011",Datos!$B:$B,$A34)</f>
        <v>8274.4239979211197</v>
      </c>
      <c r="H34" s="200">
        <f>SUMIFS(Datos!$H:$H,Datos!$F:$F,"00",Datos!$A:$A,'Cuadro 3'!$A$33,Datos!$C:$C,"DE",Datos!$G:$G,"0011",Datos!$B:$B,$A34)</f>
        <v>21115.355806167452</v>
      </c>
      <c r="AI34" s="28"/>
    </row>
    <row r="35" spans="1:35" s="197" customFormat="1" ht="17.25" customHeight="1">
      <c r="A35" s="190" t="s">
        <v>94</v>
      </c>
      <c r="B35" s="199">
        <f>SUMIFS(Datos!$H:$H,Datos!$F:$F,"P33",Datos!$A:$A,'Cuadro 3'!$A$33,Datos!$C:$C,"DE",Datos!$G:$G,"0011",Datos!$B:$B,$A35)</f>
        <v>2354.3381969338998</v>
      </c>
      <c r="C35" s="199">
        <f>SUMIFS(Datos!$H:$H,Datos!$F:$F,"P31_32",Datos!$A:$A,'Cuadro 3'!$A$33,Datos!$C:$C,"DE",Datos!$G:$G,"0011",Datos!$B:$B,$A35)</f>
        <v>8604.0737693581686</v>
      </c>
      <c r="D35" s="199">
        <f>SUMIFS(Datos!$H:$H,Datos!$F:$F,"P51",Datos!$A:$A,'Cuadro 3'!$A$33,Datos!$C:$C,"DE",Datos!$G:$G,"0011",Datos!$B:$B,$A35)</f>
        <v>5430.0788338336097</v>
      </c>
      <c r="E35" s="199">
        <f>SUMIFS(Datos!$H:$H,Datos!$F:$F,"P52",Datos!$A:$A,'Cuadro 3'!$A$33,Datos!$C:$C,"DE",Datos!$G:$G,"0011",Datos!$B:$B,$A35)</f>
        <v>1791.9712658082954</v>
      </c>
      <c r="F35" s="199">
        <f>SUMIFS(Datos!$H:$H,Datos!$F:$F,"P6",Datos!$A:$A,'Cuadro 3'!$A$33,Datos!$C:$C,"DE",Datos!$G:$G,"0011",Datos!$B:$B,$A35)</f>
        <v>9711.7228934676805</v>
      </c>
      <c r="G35" s="199">
        <f>SUMIFS(Datos!$H:$H,Datos!$F:$F,"P7",Datos!$A:$A,'Cuadro 3'!$A$33,Datos!$C:$C,"DE",Datos!$G:$G,"0011",Datos!$B:$B,$A35)</f>
        <v>8988.1065647891992</v>
      </c>
      <c r="H35" s="200">
        <f>SUMIFS(Datos!$H:$H,Datos!$F:$F,"00",Datos!$A:$A,'Cuadro 3'!$A$33,Datos!$C:$C,"DE",Datos!$G:$G,"0011",Datos!$B:$B,$A35)</f>
        <v>18904.078394612454</v>
      </c>
      <c r="AI35" s="28"/>
    </row>
    <row r="36" spans="1:35" s="197" customFormat="1" ht="17.25" customHeight="1">
      <c r="A36" s="190" t="s">
        <v>95</v>
      </c>
      <c r="B36" s="199">
        <f>SUMIFS(Datos!$H:$H,Datos!$F:$F,"P33",Datos!$A:$A,'Cuadro 3'!$A$33,Datos!$C:$C,"DE",Datos!$G:$G,"0011",Datos!$B:$B,$A36)</f>
        <v>2513.45790809658</v>
      </c>
      <c r="C36" s="199">
        <f>SUMIFS(Datos!$H:$H,Datos!$F:$F,"P31_32",Datos!$A:$A,'Cuadro 3'!$A$33,Datos!$C:$C,"DE",Datos!$G:$G,"0011",Datos!$B:$B,$A36)</f>
        <v>10117.868272676513</v>
      </c>
      <c r="D36" s="199">
        <f>SUMIFS(Datos!$H:$H,Datos!$F:$F,"P51",Datos!$A:$A,'Cuadro 3'!$A$33,Datos!$C:$C,"DE",Datos!$G:$G,"0011",Datos!$B:$B,$A36)</f>
        <v>6012.2996441229307</v>
      </c>
      <c r="E36" s="199">
        <f>SUMIFS(Datos!$H:$H,Datos!$F:$F,"P52",Datos!$A:$A,'Cuadro 3'!$A$33,Datos!$C:$C,"DE",Datos!$G:$G,"0011",Datos!$B:$B,$A36)</f>
        <v>1271.2377858491118</v>
      </c>
      <c r="F36" s="199">
        <f>SUMIFS(Datos!$H:$H,Datos!$F:$F,"P6",Datos!$A:$A,'Cuadro 3'!$A$33,Datos!$C:$C,"DE",Datos!$G:$G,"0011",Datos!$B:$B,$A36)</f>
        <v>9983.6606301182092</v>
      </c>
      <c r="G36" s="199">
        <f>SUMIFS(Datos!$H:$H,Datos!$F:$F,"P7",Datos!$A:$A,'Cuadro 3'!$A$33,Datos!$C:$C,"DE",Datos!$G:$G,"0011",Datos!$B:$B,$A36)</f>
        <v>9281.8783191227303</v>
      </c>
      <c r="H36" s="200">
        <f>SUMIFS(Datos!$H:$H,Datos!$F:$F,"00",Datos!$A:$A,'Cuadro 3'!$A$33,Datos!$C:$C,"DE",Datos!$G:$G,"0011",Datos!$B:$B,$A36)</f>
        <v>20616.645921740615</v>
      </c>
      <c r="AI36" s="28"/>
    </row>
    <row r="37" spans="1:35" s="197" customFormat="1" ht="17.25" customHeight="1">
      <c r="A37" s="189" t="s">
        <v>96</v>
      </c>
      <c r="B37" s="199">
        <f>SUMIFS(Datos!$H:$H,Datos!$F:$F,"P33",Datos!$A:$A,'Cuadro 3'!$A$33,Datos!$C:$C,"DE",Datos!$G:$G,"0011",Datos!$B:$B,$A37)</f>
        <v>3042.5885883062197</v>
      </c>
      <c r="C37" s="199">
        <f>SUMIFS(Datos!$H:$H,Datos!$F:$F,"P31_32",Datos!$A:$A,'Cuadro 3'!$A$33,Datos!$C:$C,"DE",Datos!$G:$G,"0011",Datos!$B:$B,$A37)</f>
        <v>11875.543834185151</v>
      </c>
      <c r="D37" s="199">
        <f>SUMIFS(Datos!$H:$H,Datos!$F:$F,"P51",Datos!$A:$A,'Cuadro 3'!$A$33,Datos!$C:$C,"DE",Datos!$G:$G,"0011",Datos!$B:$B,$A37)</f>
        <v>6935.0939808827097</v>
      </c>
      <c r="E37" s="199">
        <f>SUMIFS(Datos!$H:$H,Datos!$F:$F,"P52",Datos!$A:$A,'Cuadro 3'!$A$33,Datos!$C:$C,"DE",Datos!$G:$G,"0011",Datos!$B:$B,$A37)</f>
        <v>2224.4658093367852</v>
      </c>
      <c r="F37" s="199">
        <f>SUMIFS(Datos!$H:$H,Datos!$F:$F,"P6",Datos!$A:$A,'Cuadro 3'!$A$33,Datos!$C:$C,"DE",Datos!$G:$G,"0011",Datos!$B:$B,$A37)</f>
        <v>8358.2472496006594</v>
      </c>
      <c r="G37" s="199">
        <f>SUMIFS(Datos!$H:$H,Datos!$F:$F,"P7",Datos!$A:$A,'Cuadro 3'!$A$33,Datos!$C:$C,"DE",Datos!$G:$G,"0011",Datos!$B:$B,$A37)</f>
        <v>9259.8643404968989</v>
      </c>
      <c r="H37" s="200">
        <f>SUMIFS(Datos!$H:$H,Datos!$F:$F,"00",Datos!$A:$A,'Cuadro 3'!$A$33,Datos!$C:$C,"DE",Datos!$G:$G,"0011",Datos!$B:$B,$A37)</f>
        <v>23176.075121814625</v>
      </c>
      <c r="AI37" s="28"/>
    </row>
    <row r="38" spans="1:35" s="197" customFormat="1" ht="17.25" customHeight="1">
      <c r="A38" s="188" t="s">
        <v>33</v>
      </c>
      <c r="B38" s="238">
        <f t="shared" ref="B38:H38" si="6">SUM(B39:B42)</f>
        <v>10731.603480377229</v>
      </c>
      <c r="C38" s="238">
        <f t="shared" si="6"/>
        <v>42414.965567902582</v>
      </c>
      <c r="D38" s="238">
        <f t="shared" si="6"/>
        <v>27165.34904117016</v>
      </c>
      <c r="E38" s="238">
        <f t="shared" si="6"/>
        <v>1849.5846498286137</v>
      </c>
      <c r="F38" s="238">
        <f t="shared" si="6"/>
        <v>38380.161273958816</v>
      </c>
      <c r="G38" s="238">
        <f t="shared" si="6"/>
        <v>34017.704881490201</v>
      </c>
      <c r="H38" s="239">
        <f t="shared" si="6"/>
        <v>86523.959131747208</v>
      </c>
      <c r="J38" s="207"/>
      <c r="K38" s="207"/>
      <c r="L38" s="207"/>
      <c r="M38" s="207"/>
      <c r="N38" s="207"/>
      <c r="O38" s="207"/>
      <c r="P38" s="207"/>
      <c r="Q38" s="207"/>
      <c r="R38" s="207"/>
      <c r="S38" s="207"/>
      <c r="T38" s="207"/>
      <c r="U38" s="207"/>
      <c r="V38" s="207"/>
      <c r="W38" s="207"/>
      <c r="X38" s="207"/>
      <c r="Y38" s="207"/>
      <c r="Z38" s="207"/>
      <c r="AA38" s="207"/>
      <c r="AB38" s="207"/>
      <c r="AC38" s="207"/>
      <c r="AD38" s="207"/>
      <c r="AI38" s="28"/>
    </row>
    <row r="39" spans="1:35" s="197" customFormat="1" ht="17.25" customHeight="1">
      <c r="A39" s="187" t="s">
        <v>17</v>
      </c>
      <c r="B39" s="191">
        <f>SUMIFS(Datos!$H:$H,Datos!$F:$F,"P33",Datos!$A:$A,'Cuadro 3'!$A$38,Datos!$C:$C,"DE",Datos!$G:$G,"0011",Datos!$B:$B,$A39)</f>
        <v>2456.0151903480501</v>
      </c>
      <c r="C39" s="191">
        <f>SUMIFS(Datos!$H:$H,Datos!$F:$F,"P31_32",Datos!$A:$A,'Cuadro 3'!$A$38,Datos!$C:$C,"DE",Datos!$G:$G,"0011",Datos!$B:$B,$A39)</f>
        <v>9933.3363796638259</v>
      </c>
      <c r="D39" s="191">
        <f>SUMIFS(Datos!$H:$H,Datos!$F:$F,"P51",Datos!$A:$A,'Cuadro 3'!$A$38,Datos!$C:$C,"DE",Datos!$G:$G,"0011",Datos!$B:$B,$A39)</f>
        <v>8513.1059831683087</v>
      </c>
      <c r="E39" s="191">
        <f>SUMIFS(Datos!$H:$H,Datos!$F:$F,"P52",Datos!$A:$A,'Cuadro 3'!$A$38,Datos!$C:$C,"DE",Datos!$G:$G,"0011",Datos!$B:$B,$A39)</f>
        <v>-997.75136530823329</v>
      </c>
      <c r="F39" s="191">
        <f>SUMIFS(Datos!$H:$H,Datos!$F:$F,"P6",Datos!$A:$A,'Cuadro 3'!$A$38,Datos!$C:$C,"DE",Datos!$G:$G,"0011",Datos!$B:$B,$A39)</f>
        <v>10038.600009697439</v>
      </c>
      <c r="G39" s="191">
        <f>SUMIFS(Datos!$H:$H,Datos!$F:$F,"P7",Datos!$A:$A,'Cuadro 3'!$A$38,Datos!$C:$C,"DE",Datos!$G:$G,"0011",Datos!$B:$B,$A39)</f>
        <v>8263.5361973020499</v>
      </c>
      <c r="H39" s="201">
        <f>SUMIFS(Datos!$H:$H,Datos!$F:$F,"00",Datos!$A:$A,'Cuadro 3'!$A$38,Datos!$C:$C,"DE",Datos!$G:$G,"0011",Datos!$B:$B,$A39)</f>
        <v>21679.770000267341</v>
      </c>
      <c r="AI39" s="28"/>
    </row>
    <row r="40" spans="1:35" s="197" customFormat="1" ht="17.25" customHeight="1">
      <c r="A40" s="188" t="s">
        <v>94</v>
      </c>
      <c r="B40" s="191">
        <f>SUMIFS(Datos!$H:$H,Datos!$F:$F,"P33",Datos!$A:$A,'Cuadro 3'!$A$38,Datos!$C:$C,"DE",Datos!$G:$G,"0011",Datos!$B:$B,$A40)</f>
        <v>2545.5929812710001</v>
      </c>
      <c r="C40" s="191">
        <f>SUMIFS(Datos!$H:$H,Datos!$F:$F,"P31_32",Datos!$A:$A,'Cuadro 3'!$A$38,Datos!$C:$C,"DE",Datos!$G:$G,"0011",Datos!$B:$B,$A40)</f>
        <v>9396.4001184041463</v>
      </c>
      <c r="D40" s="191">
        <f>SUMIFS(Datos!$H:$H,Datos!$F:$F,"P51",Datos!$A:$A,'Cuadro 3'!$A$38,Datos!$C:$C,"DE",Datos!$G:$G,"0011",Datos!$B:$B,$A40)</f>
        <v>5713.6823817350105</v>
      </c>
      <c r="E40" s="191">
        <f>SUMIFS(Datos!$H:$H,Datos!$F:$F,"P52",Datos!$A:$A,'Cuadro 3'!$A$38,Datos!$C:$C,"DE",Datos!$G:$G,"0011",Datos!$B:$B,$A40)</f>
        <v>761.33221281008446</v>
      </c>
      <c r="F40" s="191">
        <f>SUMIFS(Datos!$H:$H,Datos!$F:$F,"P6",Datos!$A:$A,'Cuadro 3'!$A$38,Datos!$C:$C,"DE",Datos!$G:$G,"0011",Datos!$B:$B,$A40)</f>
        <v>9768.0863363029403</v>
      </c>
      <c r="G40" s="191">
        <f>SUMIFS(Datos!$H:$H,Datos!$F:$F,"P7",Datos!$A:$A,'Cuadro 3'!$A$38,Datos!$C:$C,"DE",Datos!$G:$G,"0011",Datos!$B:$B,$A40)</f>
        <v>8678.0394132681595</v>
      </c>
      <c r="H40" s="201">
        <f>SUMIFS(Datos!$H:$H,Datos!$F:$F,"00",Datos!$A:$A,'Cuadro 3'!$A$38,Datos!$C:$C,"DE",Datos!$G:$G,"0011",Datos!$B:$B,$A40)</f>
        <v>19507.05461725502</v>
      </c>
      <c r="AI40" s="28"/>
    </row>
    <row r="41" spans="1:35" s="197" customFormat="1" ht="17.25" customHeight="1">
      <c r="A41" s="188" t="s">
        <v>95</v>
      </c>
      <c r="B41" s="191">
        <f>SUMIFS(Datos!$H:$H,Datos!$F:$F,"P33",Datos!$A:$A,'Cuadro 3'!$A$38,Datos!$C:$C,"DE",Datos!$G:$G,"0011",Datos!$B:$B,$A41)</f>
        <v>2582.4027996284599</v>
      </c>
      <c r="C41" s="191">
        <f>SUMIFS(Datos!$H:$H,Datos!$F:$F,"P31_32",Datos!$A:$A,'Cuadro 3'!$A$38,Datos!$C:$C,"DE",Datos!$G:$G,"0011",Datos!$B:$B,$A41)</f>
        <v>10554.861023481501</v>
      </c>
      <c r="D41" s="191">
        <f>SUMIFS(Datos!$H:$H,Datos!$F:$F,"P51",Datos!$A:$A,'Cuadro 3'!$A$38,Datos!$C:$C,"DE",Datos!$G:$G,"0011",Datos!$B:$B,$A41)</f>
        <v>5980.9630987873497</v>
      </c>
      <c r="E41" s="191">
        <f>SUMIFS(Datos!$H:$H,Datos!$F:$F,"P52",Datos!$A:$A,'Cuadro 3'!$A$38,Datos!$C:$C,"DE",Datos!$G:$G,"0011",Datos!$B:$B,$A41)</f>
        <v>559.83904253082437</v>
      </c>
      <c r="F41" s="191">
        <f>SUMIFS(Datos!$H:$H,Datos!$F:$F,"P6",Datos!$A:$A,'Cuadro 3'!$A$38,Datos!$C:$C,"DE",Datos!$G:$G,"0011",Datos!$B:$B,$A41)</f>
        <v>9857.9615106741003</v>
      </c>
      <c r="G41" s="191">
        <f>SUMIFS(Datos!$H:$H,Datos!$F:$F,"P7",Datos!$A:$A,'Cuadro 3'!$A$38,Datos!$C:$C,"DE",Datos!$G:$G,"0011",Datos!$B:$B,$A41)</f>
        <v>8549.3046498840213</v>
      </c>
      <c r="H41" s="201">
        <f>SUMIFS(Datos!$H:$H,Datos!$F:$F,"00",Datos!$A:$A,'Cuadro 3'!$A$38,Datos!$C:$C,"DE",Datos!$G:$G,"0011",Datos!$B:$B,$A41)</f>
        <v>20986.722825218214</v>
      </c>
      <c r="AI41" s="28"/>
    </row>
    <row r="42" spans="1:35" s="197" customFormat="1" ht="17.25" customHeight="1">
      <c r="A42" s="187" t="s">
        <v>96</v>
      </c>
      <c r="B42" s="191">
        <f>SUMIFS(Datos!$H:$H,Datos!$F:$F,"P33",Datos!$A:$A,'Cuadro 3'!$A$38,Datos!$C:$C,"DE",Datos!$G:$G,"0011",Datos!$B:$B,$A42)</f>
        <v>3147.5925091297199</v>
      </c>
      <c r="C42" s="191">
        <f>SUMIFS(Datos!$H:$H,Datos!$F:$F,"P31_32",Datos!$A:$A,'Cuadro 3'!$A$38,Datos!$C:$C,"DE",Datos!$G:$G,"0011",Datos!$B:$B,$A42)</f>
        <v>12530.368046353115</v>
      </c>
      <c r="D42" s="191">
        <f>SUMIFS(Datos!$H:$H,Datos!$F:$F,"P51",Datos!$A:$A,'Cuadro 3'!$A$38,Datos!$C:$C,"DE",Datos!$G:$G,"0011",Datos!$B:$B,$A42)</f>
        <v>6957.5975774794897</v>
      </c>
      <c r="E42" s="191">
        <f>SUMIFS(Datos!$H:$H,Datos!$F:$F,"P52",Datos!$A:$A,'Cuadro 3'!$A$38,Datos!$C:$C,"DE",Datos!$G:$G,"0011",Datos!$B:$B,$A42)</f>
        <v>1526.1647597959382</v>
      </c>
      <c r="F42" s="191">
        <f>SUMIFS(Datos!$H:$H,Datos!$F:$F,"P6",Datos!$A:$A,'Cuadro 3'!$A$38,Datos!$C:$C,"DE",Datos!$G:$G,"0011",Datos!$B:$B,$A42)</f>
        <v>8715.5134172843391</v>
      </c>
      <c r="G42" s="191">
        <f>SUMIFS(Datos!$H:$H,Datos!$F:$F,"P7",Datos!$A:$A,'Cuadro 3'!$A$38,Datos!$C:$C,"DE",Datos!$G:$G,"0011",Datos!$B:$B,$A42)</f>
        <v>8526.8246210359703</v>
      </c>
      <c r="H42" s="201">
        <f>SUMIFS(Datos!$H:$H,Datos!$F:$F,"00",Datos!$A:$A,'Cuadro 3'!$A$38,Datos!$C:$C,"DE",Datos!$G:$G,"0011",Datos!$B:$B,$A42)</f>
        <v>24350.411689006633</v>
      </c>
      <c r="AI42" s="28"/>
    </row>
    <row r="43" spans="1:35" s="197" customFormat="1" ht="17.25" customHeight="1">
      <c r="A43" s="190" t="s">
        <v>34</v>
      </c>
      <c r="B43" s="236">
        <f t="shared" ref="B43:H43" si="7">SUM(B44:B47)</f>
        <v>10892.844301482028</v>
      </c>
      <c r="C43" s="236">
        <f t="shared" si="7"/>
        <v>44175.074557075204</v>
      </c>
      <c r="D43" s="236">
        <f t="shared" si="7"/>
        <v>27680.246586171863</v>
      </c>
      <c r="E43" s="236">
        <f t="shared" si="7"/>
        <v>3654.9208002279329</v>
      </c>
      <c r="F43" s="236">
        <f t="shared" si="7"/>
        <v>40135.58759554373</v>
      </c>
      <c r="G43" s="236">
        <f t="shared" si="7"/>
        <v>36076.02784271846</v>
      </c>
      <c r="H43" s="237">
        <f t="shared" si="7"/>
        <v>90462.645997782296</v>
      </c>
      <c r="AI43" s="28"/>
    </row>
    <row r="44" spans="1:35" s="197" customFormat="1" ht="17.25" customHeight="1">
      <c r="A44" s="189" t="s">
        <v>17</v>
      </c>
      <c r="B44" s="199">
        <f>SUMIFS(Datos!$H:$H,Datos!$F:$F,"P33",Datos!$A:$A,'Cuadro 3'!$A$43,Datos!$C:$C,"DE",Datos!$G:$G,"0011",Datos!$B:$B,$A44)</f>
        <v>2492.1920884006499</v>
      </c>
      <c r="C44" s="199">
        <f>SUMIFS(Datos!$H:$H,Datos!$F:$F,"P31_32",Datos!$A:$A,'Cuadro 3'!$A$43,Datos!$C:$C,"DE",Datos!$G:$G,"0011",Datos!$B:$B,$A44)</f>
        <v>10258.388945230052</v>
      </c>
      <c r="D44" s="199">
        <f>SUMIFS(Datos!$H:$H,Datos!$F:$F,"P51",Datos!$A:$A,'Cuadro 3'!$A$43,Datos!$C:$C,"DE",Datos!$G:$G,"0011",Datos!$B:$B,$A44)</f>
        <v>8567.2804080599799</v>
      </c>
      <c r="E44" s="199">
        <f>SUMIFS(Datos!$H:$H,Datos!$F:$F,"P52",Datos!$A:$A,'Cuadro 3'!$A$43,Datos!$C:$C,"DE",Datos!$G:$G,"0011",Datos!$B:$B,$A44)</f>
        <v>-297.88475871535593</v>
      </c>
      <c r="F44" s="199">
        <f>SUMIFS(Datos!$H:$H,Datos!$F:$F,"P6",Datos!$A:$A,'Cuadro 3'!$A$43,Datos!$C:$C,"DE",Datos!$G:$G,"0011",Datos!$B:$B,$A44)</f>
        <v>10730.777716501501</v>
      </c>
      <c r="G44" s="199">
        <f>SUMIFS(Datos!$H:$H,Datos!$F:$F,"P7",Datos!$A:$A,'Cuadro 3'!$A$43,Datos!$C:$C,"DE",Datos!$G:$G,"0011",Datos!$B:$B,$A44)</f>
        <v>8904.6412070291008</v>
      </c>
      <c r="H44" s="200">
        <f>SUMIFS(Datos!$H:$H,Datos!$F:$F,"00",Datos!$A:$A,'Cuadro 3'!$A$43,Datos!$C:$C,"DE",Datos!$G:$G,"0011",Datos!$B:$B,$A44)</f>
        <v>22846.113192447727</v>
      </c>
      <c r="AI44" s="28"/>
    </row>
    <row r="45" spans="1:35" s="197" customFormat="1" ht="17.25" customHeight="1">
      <c r="A45" s="190" t="s">
        <v>94</v>
      </c>
      <c r="B45" s="199">
        <f>SUMIFS(Datos!$H:$H,Datos!$F:$F,"P33",Datos!$A:$A,'Cuadro 3'!$A$43,Datos!$C:$C,"DE",Datos!$G:$G,"0011",Datos!$B:$B,$A45)</f>
        <v>2509.4932547063499</v>
      </c>
      <c r="C45" s="199">
        <f>SUMIFS(Datos!$H:$H,Datos!$F:$F,"P31_32",Datos!$A:$A,'Cuadro 3'!$A$43,Datos!$C:$C,"DE",Datos!$G:$G,"0011",Datos!$B:$B,$A45)</f>
        <v>9785.0242386894333</v>
      </c>
      <c r="D45" s="199">
        <f>SUMIFS(Datos!$H:$H,Datos!$F:$F,"P51",Datos!$A:$A,'Cuadro 3'!$A$43,Datos!$C:$C,"DE",Datos!$G:$G,"0011",Datos!$B:$B,$A45)</f>
        <v>5816.9146426741399</v>
      </c>
      <c r="E45" s="199">
        <f>SUMIFS(Datos!$H:$H,Datos!$F:$F,"P52",Datos!$A:$A,'Cuadro 3'!$A$43,Datos!$C:$C,"DE",Datos!$G:$G,"0011",Datos!$B:$B,$A45)</f>
        <v>1176.6837969322651</v>
      </c>
      <c r="F45" s="199">
        <f>SUMIFS(Datos!$H:$H,Datos!$F:$F,"P6",Datos!$A:$A,'Cuadro 3'!$A$43,Datos!$C:$C,"DE",Datos!$G:$G,"0011",Datos!$B:$B,$A45)</f>
        <v>10109.829994443931</v>
      </c>
      <c r="G45" s="199">
        <f>SUMIFS(Datos!$H:$H,Datos!$F:$F,"P7",Datos!$A:$A,'Cuadro 3'!$A$43,Datos!$C:$C,"DE",Datos!$G:$G,"0011",Datos!$B:$B,$A45)</f>
        <v>9255.1078930636195</v>
      </c>
      <c r="H45" s="200">
        <f>SUMIFS(Datos!$H:$H,Datos!$F:$F,"00",Datos!$A:$A,'Cuadro 3'!$A$43,Datos!$C:$C,"DE",Datos!$G:$G,"0011",Datos!$B:$B,$A45)</f>
        <v>20142.838034382501</v>
      </c>
      <c r="AI45" s="28"/>
    </row>
    <row r="46" spans="1:35" s="197" customFormat="1" ht="17.25" customHeight="1">
      <c r="A46" s="190" t="s">
        <v>95</v>
      </c>
      <c r="B46" s="199">
        <f>SUMIFS(Datos!$H:$H,Datos!$F:$F,"P33",Datos!$A:$A,'Cuadro 3'!$A$43,Datos!$C:$C,"DE",Datos!$G:$G,"0011",Datos!$B:$B,$A46)</f>
        <v>2683.6974748541843</v>
      </c>
      <c r="C46" s="199">
        <f>SUMIFS(Datos!$H:$H,Datos!$F:$F,"P31_32",Datos!$A:$A,'Cuadro 3'!$A$43,Datos!$C:$C,"DE",Datos!$G:$G,"0011",Datos!$B:$B,$A46)</f>
        <v>10955.315475172249</v>
      </c>
      <c r="D46" s="199">
        <f>SUMIFS(Datos!$H:$H,Datos!$F:$F,"P51",Datos!$A:$A,'Cuadro 3'!$A$43,Datos!$C:$C,"DE",Datos!$G:$G,"0011",Datos!$B:$B,$A46)</f>
        <v>6052.6516060868471</v>
      </c>
      <c r="E46" s="199">
        <f>SUMIFS(Datos!$H:$H,Datos!$F:$F,"P52",Datos!$A:$A,'Cuadro 3'!$A$43,Datos!$C:$C,"DE",Datos!$G:$G,"0011",Datos!$B:$B,$A46)</f>
        <v>747.97223392367414</v>
      </c>
      <c r="F46" s="199">
        <f>SUMIFS(Datos!$H:$H,Datos!$F:$F,"P6",Datos!$A:$A,'Cuadro 3'!$A$43,Datos!$C:$C,"DE",Datos!$G:$G,"0011",Datos!$B:$B,$A46)</f>
        <v>10344.688128382668</v>
      </c>
      <c r="G46" s="199">
        <f>SUMIFS(Datos!$H:$H,Datos!$F:$F,"P7",Datos!$A:$A,'Cuadro 3'!$A$43,Datos!$C:$C,"DE",Datos!$G:$G,"0011",Datos!$B:$B,$A46)</f>
        <v>8924.9897601587691</v>
      </c>
      <c r="H46" s="200">
        <f>SUMIFS(Datos!$H:$H,Datos!$F:$F,"00",Datos!$A:$A,'Cuadro 3'!$A$43,Datos!$C:$C,"DE",Datos!$G:$G,"0011",Datos!$B:$B,$A46)</f>
        <v>21859.335158260852</v>
      </c>
      <c r="AI46" s="28"/>
    </row>
    <row r="47" spans="1:35" s="197" customFormat="1" ht="17.25" customHeight="1">
      <c r="A47" s="190" t="s">
        <v>96</v>
      </c>
      <c r="B47" s="199">
        <f>SUMIFS(Datos!$H:$H,Datos!$F:$F,"P33",Datos!$A:$A,'Cuadro 3'!$A$43,Datos!$C:$C,"DE",Datos!$G:$G,"0011",Datos!$B:$B,$A47)</f>
        <v>3207.4614835208436</v>
      </c>
      <c r="C47" s="199">
        <f>SUMIFS(Datos!$H:$H,Datos!$F:$F,"P31_32",Datos!$A:$A,'Cuadro 3'!$A$43,Datos!$C:$C,"DE",Datos!$G:$G,"0011",Datos!$B:$B,$A47)</f>
        <v>13176.345897983472</v>
      </c>
      <c r="D47" s="199">
        <f>SUMIFS(Datos!$H:$H,Datos!$F:$F,"P51",Datos!$A:$A,'Cuadro 3'!$A$43,Datos!$C:$C,"DE",Datos!$G:$G,"0011",Datos!$B:$B,$A47)</f>
        <v>7243.3999293508932</v>
      </c>
      <c r="E47" s="199">
        <f>SUMIFS(Datos!$H:$H,Datos!$F:$F,"P52",Datos!$A:$A,'Cuadro 3'!$A$43,Datos!$C:$C,"DE",Datos!$G:$G,"0011",Datos!$B:$B,$A47)</f>
        <v>2028.1495280873496</v>
      </c>
      <c r="F47" s="199">
        <f>SUMIFS(Datos!$H:$H,Datos!$F:$F,"P6",Datos!$A:$A,'Cuadro 3'!$A$43,Datos!$C:$C,"DE",Datos!$G:$G,"0011",Datos!$B:$B,$A47)</f>
        <v>8950.2917562156308</v>
      </c>
      <c r="G47" s="199">
        <f>SUMIFS(Datos!$H:$H,Datos!$F:$F,"P7",Datos!$A:$A,'Cuadro 3'!$A$43,Datos!$C:$C,"DE",Datos!$G:$G,"0011",Datos!$B:$B,$A47)</f>
        <v>8991.2889824669746</v>
      </c>
      <c r="H47" s="200">
        <f>SUMIFS(Datos!$H:$H,Datos!$F:$F,"00",Datos!$A:$A,'Cuadro 3'!$A$43,Datos!$C:$C,"DE",Datos!$G:$G,"0011",Datos!$B:$B,$A47)</f>
        <v>25614.359612691216</v>
      </c>
      <c r="AI47" s="28"/>
    </row>
    <row r="48" spans="1:35" s="197" customFormat="1" ht="17.25" customHeight="1">
      <c r="A48" s="188" t="s">
        <v>173</v>
      </c>
      <c r="B48" s="238" t="s">
        <v>174</v>
      </c>
      <c r="C48" s="238" t="s">
        <v>174</v>
      </c>
      <c r="D48" s="238" t="s">
        <v>174</v>
      </c>
      <c r="E48" s="238" t="s">
        <v>174</v>
      </c>
      <c r="F48" s="238" t="s">
        <v>174</v>
      </c>
      <c r="G48" s="238" t="s">
        <v>174</v>
      </c>
      <c r="H48" s="239" t="s">
        <v>174</v>
      </c>
      <c r="J48" s="207"/>
      <c r="K48" s="207"/>
      <c r="L48" s="207"/>
      <c r="M48" s="207"/>
      <c r="N48" s="207"/>
      <c r="O48" s="207"/>
      <c r="P48" s="207"/>
      <c r="Q48" s="207"/>
      <c r="R48" s="207"/>
      <c r="S48" s="207"/>
      <c r="T48" s="207"/>
      <c r="U48" s="207"/>
      <c r="V48" s="207"/>
      <c r="W48" s="207"/>
      <c r="X48" s="207"/>
      <c r="Y48" s="207"/>
      <c r="Z48" s="207"/>
      <c r="AA48" s="207"/>
      <c r="AB48" s="207"/>
      <c r="AC48" s="207"/>
      <c r="AD48" s="207"/>
      <c r="AI48" s="28"/>
    </row>
    <row r="49" spans="1:35" s="197" customFormat="1" ht="17.25" customHeight="1">
      <c r="A49" s="187" t="s">
        <v>17</v>
      </c>
      <c r="B49" s="191">
        <f>SUMIFS(Datos!$H:$H,Datos!$F:$F,"P33",Datos!$A:$A,'Cuadro 3'!$A$48,Datos!$C:$C,"DE",Datos!$G:$G,"0011",Datos!$B:$B,$A49)</f>
        <v>2574.91332352577</v>
      </c>
      <c r="C49" s="191">
        <f>SUMIFS(Datos!$H:$H,Datos!$F:$F,"P31_32",Datos!$A:$A,'Cuadro 3'!$A$48,Datos!$C:$C,"DE",Datos!$G:$G,"0011",Datos!$B:$B,$A49)</f>
        <v>10736.149465623519</v>
      </c>
      <c r="D49" s="191">
        <f>SUMIFS(Datos!$H:$H,Datos!$F:$F,"P51",Datos!$A:$A,'Cuadro 3'!$A$48,Datos!$C:$C,"DE",Datos!$G:$G,"0011",Datos!$B:$B,$A49)</f>
        <v>9161.6900369936702</v>
      </c>
      <c r="E49" s="191">
        <f>SUMIFS(Datos!$H:$H,Datos!$F:$F,"P52",Datos!$A:$A,'Cuadro 3'!$A$48,Datos!$C:$C,"DE",Datos!$G:$G,"0011",Datos!$B:$B,$A49)</f>
        <v>-1343.8808265529678</v>
      </c>
      <c r="F49" s="191">
        <f>SUMIFS(Datos!$H:$H,Datos!$F:$F,"P6",Datos!$A:$A,'Cuadro 3'!$A$48,Datos!$C:$C,"DE",Datos!$G:$G,"0011",Datos!$B:$B,$A49)</f>
        <v>12306.51991918292</v>
      </c>
      <c r="G49" s="191">
        <f>SUMIFS(Datos!$H:$H,Datos!$F:$F,"P7",Datos!$A:$A,'Cuadro 3'!$A$48,Datos!$C:$C,"DE",Datos!$G:$G,"0011",Datos!$B:$B,$A49)</f>
        <v>9327.7687725893102</v>
      </c>
      <c r="H49" s="201">
        <f>SUMIFS(Datos!$H:$H,Datos!$F:$F,"00",Datos!$A:$A,'Cuadro 3'!$A$48,Datos!$C:$C,"DE",Datos!$G:$G,"0011",Datos!$B:$B,$A49)</f>
        <v>24107.6231461836</v>
      </c>
      <c r="AI49" s="28"/>
    </row>
    <row r="50" spans="1:35" ht="12.75">
      <c r="B50" s="197"/>
      <c r="C50" s="197"/>
      <c r="D50" s="197"/>
      <c r="E50" s="197"/>
      <c r="F50" s="197"/>
      <c r="G50" s="197"/>
      <c r="H50" s="197"/>
    </row>
    <row r="51" spans="1:35" ht="12.75">
      <c r="A51" s="220" t="s">
        <v>162</v>
      </c>
      <c r="B51" s="197"/>
      <c r="C51" s="197"/>
      <c r="D51" s="197"/>
      <c r="E51" s="197"/>
      <c r="F51" s="197"/>
      <c r="G51" s="197"/>
      <c r="H51" s="197"/>
    </row>
    <row r="52" spans="1:35" ht="12.75">
      <c r="A52" s="221" t="s">
        <v>163</v>
      </c>
      <c r="B52" s="197"/>
      <c r="C52" s="197"/>
      <c r="D52" s="197"/>
      <c r="E52" s="197"/>
      <c r="F52" s="197"/>
      <c r="G52" s="197"/>
      <c r="H52" s="197"/>
    </row>
    <row r="53" spans="1:35" ht="12.75">
      <c r="A53" s="222" t="s">
        <v>175</v>
      </c>
      <c r="B53" s="197"/>
      <c r="C53" s="197"/>
      <c r="D53" s="197"/>
      <c r="E53" s="197"/>
      <c r="F53" s="197"/>
      <c r="G53" s="197"/>
      <c r="H53" s="197"/>
    </row>
    <row r="54" spans="1:35" ht="12.75">
      <c r="A54" s="221" t="s">
        <v>64</v>
      </c>
      <c r="B54" s="197"/>
      <c r="C54" s="197"/>
      <c r="D54" s="197"/>
      <c r="E54" s="197"/>
      <c r="F54" s="197"/>
      <c r="G54" s="197"/>
      <c r="H54" s="197"/>
    </row>
    <row r="55" spans="1:35" ht="12.75">
      <c r="A55" s="222" t="s">
        <v>65</v>
      </c>
      <c r="B55" s="197"/>
      <c r="C55" s="197"/>
      <c r="D55" s="197"/>
      <c r="E55" s="197"/>
      <c r="F55" s="197"/>
      <c r="G55" s="197"/>
      <c r="H55" s="197"/>
    </row>
    <row r="56" spans="1:35" ht="12.75">
      <c r="A56" s="211"/>
      <c r="B56" s="197"/>
      <c r="C56" s="197"/>
      <c r="D56" s="197"/>
      <c r="E56" s="197"/>
      <c r="F56" s="197"/>
      <c r="G56" s="197"/>
      <c r="H56" s="197"/>
    </row>
    <row r="57" spans="1:35" ht="12.75">
      <c r="A57" s="211"/>
      <c r="B57" s="197"/>
      <c r="C57" s="197"/>
      <c r="D57" s="197"/>
      <c r="E57" s="197"/>
      <c r="F57" s="197"/>
      <c r="G57" s="197"/>
      <c r="H57" s="197"/>
    </row>
    <row r="58" spans="1:35" ht="12.75">
      <c r="B58" s="197"/>
      <c r="C58" s="197"/>
      <c r="D58" s="197"/>
      <c r="E58" s="197"/>
      <c r="F58" s="197"/>
      <c r="G58" s="197"/>
      <c r="H58" s="197"/>
    </row>
    <row r="59" spans="1:35" ht="12.75">
      <c r="B59" s="197"/>
      <c r="C59" s="197"/>
      <c r="D59" s="197"/>
      <c r="E59" s="197"/>
      <c r="F59" s="197"/>
      <c r="G59" s="197"/>
      <c r="H59" s="197"/>
    </row>
    <row r="60" spans="1:35" ht="12.75">
      <c r="B60" s="197"/>
      <c r="C60" s="197"/>
      <c r="D60" s="197"/>
      <c r="E60" s="197"/>
      <c r="F60" s="197"/>
      <c r="G60" s="197"/>
      <c r="H60" s="197"/>
    </row>
    <row r="61" spans="1:35" ht="12.75">
      <c r="B61" s="197"/>
      <c r="C61" s="197"/>
      <c r="D61" s="197"/>
      <c r="E61" s="197"/>
      <c r="F61" s="197"/>
      <c r="G61" s="197"/>
      <c r="H61" s="197"/>
    </row>
    <row r="62" spans="1:35" ht="12.75">
      <c r="B62" s="197"/>
      <c r="C62" s="197"/>
      <c r="D62" s="197"/>
      <c r="E62" s="197"/>
      <c r="F62" s="197"/>
      <c r="G62" s="197"/>
      <c r="H62" s="197"/>
    </row>
    <row r="63" spans="1:35" ht="12.75">
      <c r="B63" s="197"/>
      <c r="C63" s="197"/>
      <c r="D63" s="197"/>
      <c r="E63" s="197"/>
      <c r="F63" s="197"/>
      <c r="G63" s="197"/>
      <c r="H63" s="197"/>
    </row>
    <row r="64" spans="1:35" ht="12.75">
      <c r="B64" s="197"/>
      <c r="C64" s="197"/>
      <c r="D64" s="197"/>
      <c r="E64" s="197"/>
      <c r="F64" s="197"/>
      <c r="G64" s="197"/>
      <c r="H64" s="197"/>
    </row>
    <row r="65" spans="2:8" ht="12.75">
      <c r="B65" s="197"/>
      <c r="C65" s="197"/>
      <c r="D65" s="197"/>
      <c r="E65" s="197"/>
      <c r="F65" s="197"/>
      <c r="G65" s="197"/>
      <c r="H65" s="197"/>
    </row>
    <row r="66" spans="2:8" ht="12.75">
      <c r="B66" s="197"/>
      <c r="C66" s="197"/>
      <c r="D66" s="197"/>
      <c r="E66" s="197"/>
      <c r="F66" s="197"/>
      <c r="G66" s="197"/>
      <c r="H66" s="197"/>
    </row>
    <row r="67" spans="2:8" ht="12.75"/>
    <row r="68" spans="2:8" ht="12.75"/>
    <row r="69" spans="2:8" ht="12.75"/>
    <row r="70" spans="2:8" ht="12.75"/>
  </sheetData>
  <printOptions horizontalCentered="1" verticalCentered="1"/>
  <pageMargins left="0.23622047244094491" right="0.23622047244094491" top="0.74803149606299213" bottom="0.74803149606299213" header="0.31496062992125984" footer="0.31496062992125984"/>
  <pageSetup scale="81" fitToHeight="0" orientation="landscape" r:id="rId1"/>
  <rowBreaks count="1" manualBreakCount="1">
    <brk id="27" max="7" man="1"/>
  </row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5"/>
  <dimension ref="A1:BT64"/>
  <sheetViews>
    <sheetView zoomScaleNormal="100" zoomScaleSheetLayoutView="100" workbookViewId="0">
      <pane ySplit="7" topLeftCell="A8" activePane="bottomLeft" state="frozen"/>
      <selection pane="bottomLeft"/>
    </sheetView>
  </sheetViews>
  <sheetFormatPr baseColWidth="10" defaultColWidth="21.85546875" defaultRowHeight="9.75" customHeight="1"/>
  <cols>
    <col min="1" max="1" width="12.7109375" style="28" customWidth="1"/>
    <col min="2" max="7" width="20.7109375" style="28" customWidth="1"/>
    <col min="8" max="33" width="21.85546875" style="197"/>
    <col min="34" max="34" width="21.85546875" style="28"/>
    <col min="35" max="72" width="21.85546875" style="197"/>
    <col min="73" max="16384" width="21.85546875" style="28"/>
  </cols>
  <sheetData>
    <row r="1" spans="1:7" s="5" customFormat="1" ht="17.25" customHeight="1">
      <c r="A1" s="192" t="s">
        <v>106</v>
      </c>
      <c r="B1" s="193"/>
      <c r="C1" s="193"/>
      <c r="D1" s="193"/>
      <c r="E1" s="193"/>
      <c r="F1" s="193"/>
      <c r="G1" s="193"/>
    </row>
    <row r="2" spans="1:7" s="5" customFormat="1" ht="17.25" customHeight="1">
      <c r="A2" s="193" t="s">
        <v>182</v>
      </c>
      <c r="B2" s="194"/>
      <c r="C2" s="194"/>
      <c r="D2" s="194"/>
      <c r="E2" s="194"/>
      <c r="F2" s="194"/>
      <c r="G2" s="194"/>
    </row>
    <row r="3" spans="1:7" s="5" customFormat="1" ht="17.25" customHeight="1">
      <c r="A3" s="195" t="s">
        <v>101</v>
      </c>
      <c r="B3" s="194"/>
      <c r="C3" s="194"/>
      <c r="D3" s="194"/>
      <c r="E3" s="194"/>
      <c r="F3" s="194"/>
      <c r="G3" s="194"/>
    </row>
    <row r="4" spans="1:7" s="10" customFormat="1" ht="17.25" customHeight="1">
      <c r="A4" s="195" t="s">
        <v>178</v>
      </c>
      <c r="B4" s="109"/>
      <c r="C4" s="109"/>
      <c r="D4" s="109"/>
      <c r="E4" s="109"/>
      <c r="F4" s="109"/>
      <c r="G4" s="109"/>
    </row>
    <row r="5" spans="1:7" s="10" customFormat="1" ht="17.25" customHeight="1">
      <c r="A5" s="195" t="s">
        <v>103</v>
      </c>
      <c r="B5" s="109"/>
      <c r="C5" s="109"/>
      <c r="D5" s="109"/>
      <c r="E5" s="109"/>
      <c r="F5" s="109"/>
      <c r="G5" s="109"/>
    </row>
    <row r="6" spans="1:7" s="197" customFormat="1" ht="5.25" customHeight="1" thickBot="1"/>
    <row r="7" spans="1:7" s="198" customFormat="1" ht="99.95" customHeight="1" thickTop="1" thickBot="1">
      <c r="A7" s="212" t="s">
        <v>36</v>
      </c>
      <c r="B7" s="233" t="s">
        <v>121</v>
      </c>
      <c r="C7" s="233" t="s">
        <v>122</v>
      </c>
      <c r="D7" s="233" t="s">
        <v>123</v>
      </c>
      <c r="E7" s="233" t="s">
        <v>125</v>
      </c>
      <c r="F7" s="233" t="s">
        <v>126</v>
      </c>
      <c r="G7" s="212" t="s">
        <v>166</v>
      </c>
    </row>
    <row r="8" spans="1:7" s="10" customFormat="1" ht="17.25" customHeight="1" thickTop="1">
      <c r="A8" s="186" t="s">
        <v>69</v>
      </c>
      <c r="B8" s="240">
        <f>+'Cuadro 3'!B13/'Cuadro 3'!B8*100-100</f>
        <v>5.028372387934283</v>
      </c>
      <c r="C8" s="240">
        <f>+'Cuadro 3'!C13/'Cuadro 3'!C8*100-100</f>
        <v>6.9200060095026856</v>
      </c>
      <c r="D8" s="240">
        <f>+'Cuadro 3'!D13/'Cuadro 3'!D8*100-100</f>
        <v>-0.70529073477567295</v>
      </c>
      <c r="E8" s="240">
        <f>+'Cuadro 3'!F13/'Cuadro 3'!F8*100-100</f>
        <v>-1.5629063225851496</v>
      </c>
      <c r="F8" s="240">
        <f>+'Cuadro 3'!G13/'Cuadro 3'!G8*100-100</f>
        <v>-4.7923726373123543</v>
      </c>
      <c r="G8" s="241">
        <f>+'Cuadro 3'!H13/'Cuadro 3'!H8*100-100</f>
        <v>3.6581240342768382</v>
      </c>
    </row>
    <row r="9" spans="1:7" s="10" customFormat="1" ht="17.25" customHeight="1">
      <c r="A9" s="187" t="s">
        <v>17</v>
      </c>
      <c r="B9" s="191">
        <f>+'Cuadro 3'!B14/'Cuadro 3'!B9*100-100</f>
        <v>2.9665280844523068</v>
      </c>
      <c r="C9" s="191">
        <f>+'Cuadro 3'!C14/'Cuadro 3'!C9*100-100</f>
        <v>4.3535889604571025</v>
      </c>
      <c r="D9" s="191">
        <f>+'Cuadro 3'!D14/'Cuadro 3'!D9*100-100</f>
        <v>5.2853830598294138</v>
      </c>
      <c r="E9" s="191">
        <f>+'Cuadro 3'!F14/'Cuadro 3'!F9*100-100</f>
        <v>-11.405175269527732</v>
      </c>
      <c r="F9" s="191">
        <f>+'Cuadro 3'!G14/'Cuadro 3'!G9*100-100</f>
        <v>-7.6277154049643627</v>
      </c>
      <c r="G9" s="201">
        <f>+'Cuadro 3'!H14/'Cuadro 3'!H9*100-100</f>
        <v>3.2255403305404826</v>
      </c>
    </row>
    <row r="10" spans="1:7" s="10" customFormat="1" ht="17.25" customHeight="1">
      <c r="A10" s="188" t="s">
        <v>94</v>
      </c>
      <c r="B10" s="191">
        <f>+'Cuadro 3'!B15/'Cuadro 3'!B10*100-100</f>
        <v>5.329311685100862</v>
      </c>
      <c r="C10" s="191">
        <f>+'Cuadro 3'!C15/'Cuadro 3'!C10*100-100</f>
        <v>5.0535200523752764</v>
      </c>
      <c r="D10" s="191">
        <f>+'Cuadro 3'!D15/'Cuadro 3'!D10*100-100</f>
        <v>7.2419294432579875</v>
      </c>
      <c r="E10" s="191">
        <f>+'Cuadro 3'!F15/'Cuadro 3'!F10*100-100</f>
        <v>-6.8334496394297162</v>
      </c>
      <c r="F10" s="191">
        <f>+'Cuadro 3'!G15/'Cuadro 3'!G10*100-100</f>
        <v>1.4517195748959608</v>
      </c>
      <c r="G10" s="201">
        <f>+'Cuadro 3'!H15/'Cuadro 3'!H10*100-100</f>
        <v>3.7695625822637311</v>
      </c>
    </row>
    <row r="11" spans="1:7" s="10" customFormat="1" ht="17.25" customHeight="1">
      <c r="A11" s="188" t="s">
        <v>95</v>
      </c>
      <c r="B11" s="191">
        <f>+'Cuadro 3'!B16/'Cuadro 3'!B11*100-100</f>
        <v>5.6801607183917895</v>
      </c>
      <c r="C11" s="191">
        <f>+'Cuadro 3'!C16/'Cuadro 3'!C11*100-100</f>
        <v>7.6836762881814309</v>
      </c>
      <c r="D11" s="191">
        <f>+'Cuadro 3'!D16/'Cuadro 3'!D11*100-100</f>
        <v>-8.5440150318223971</v>
      </c>
      <c r="E11" s="191">
        <f>+'Cuadro 3'!F16/'Cuadro 3'!F11*100-100</f>
        <v>1.0215251069792828</v>
      </c>
      <c r="F11" s="191">
        <f>+'Cuadro 3'!G16/'Cuadro 3'!G11*100-100</f>
        <v>-7.328875590772725</v>
      </c>
      <c r="G11" s="201">
        <f>+'Cuadro 3'!H16/'Cuadro 3'!H11*100-100</f>
        <v>2.8152124653218209</v>
      </c>
    </row>
    <row r="12" spans="1:7" s="10" customFormat="1" ht="17.25" customHeight="1">
      <c r="A12" s="188" t="s">
        <v>96</v>
      </c>
      <c r="B12" s="191">
        <f>+'Cuadro 3'!B17/'Cuadro 3'!B12*100-100</f>
        <v>5.8622898205227756</v>
      </c>
      <c r="C12" s="191">
        <f>+'Cuadro 3'!C17/'Cuadro 3'!C12*100-100</f>
        <v>9.8313806943060484</v>
      </c>
      <c r="D12" s="191">
        <f>+'Cuadro 3'!D17/'Cuadro 3'!D12*100-100</f>
        <v>-8.5335985811620958</v>
      </c>
      <c r="E12" s="191">
        <f>+'Cuadro 3'!F17/'Cuadro 3'!F12*100-100</f>
        <v>13.385679247807559</v>
      </c>
      <c r="F12" s="191">
        <f>+'Cuadro 3'!G17/'Cuadro 3'!G12*100-100</f>
        <v>-5.5444872520720736</v>
      </c>
      <c r="G12" s="201">
        <f>+'Cuadro 3'!H17/'Cuadro 3'!H12*100-100</f>
        <v>4.7905409088005371</v>
      </c>
    </row>
    <row r="13" spans="1:7" s="10" customFormat="1" ht="17.25" customHeight="1">
      <c r="A13" s="190" t="s">
        <v>70</v>
      </c>
      <c r="B13" s="236">
        <f>+'Cuadro 3'!B18/'Cuadro 3'!B13*100-100</f>
        <v>8.3277240589030299</v>
      </c>
      <c r="C13" s="236">
        <f>+'Cuadro 3'!C18/'Cuadro 3'!C13*100-100</f>
        <v>-7.5056608002553702</v>
      </c>
      <c r="D13" s="236">
        <f>+'Cuadro 3'!D18/'Cuadro 3'!D13*100-100</f>
        <v>-47.764186709493053</v>
      </c>
      <c r="E13" s="236">
        <f>+'Cuadro 3'!F18/'Cuadro 3'!F13*100-100</f>
        <v>-26.2497678181536</v>
      </c>
      <c r="F13" s="236">
        <f>+'Cuadro 3'!G18/'Cuadro 3'!G13*100-100</f>
        <v>-34.054019758838933</v>
      </c>
      <c r="G13" s="237">
        <f>+'Cuadro 3'!H18/'Cuadro 3'!H13*100-100</f>
        <v>-18.227756597864257</v>
      </c>
    </row>
    <row r="14" spans="1:7" s="10" customFormat="1" ht="17.25" customHeight="1">
      <c r="A14" s="189" t="s">
        <v>17</v>
      </c>
      <c r="B14" s="199">
        <f>+'Cuadro 3'!B19/'Cuadro 3'!B14*100-100</f>
        <v>11.867952670334319</v>
      </c>
      <c r="C14" s="199">
        <f>+'Cuadro 3'!C19/'Cuadro 3'!C14*100-100</f>
        <v>9.3124754416525661</v>
      </c>
      <c r="D14" s="199">
        <f>+'Cuadro 3'!D19/'Cuadro 3'!D14*100-100</f>
        <v>-19.713220025763562</v>
      </c>
      <c r="E14" s="199">
        <f>+'Cuadro 3'!F19/'Cuadro 3'!F14*100-100</f>
        <v>-7.10492279454607</v>
      </c>
      <c r="F14" s="199">
        <f>+'Cuadro 3'!G19/'Cuadro 3'!G14*100-100</f>
        <v>-19.306167020014911</v>
      </c>
      <c r="G14" s="200">
        <f>+'Cuadro 3'!H19/'Cuadro 3'!H14*100-100</f>
        <v>2.1404842048847712</v>
      </c>
    </row>
    <row r="15" spans="1:7" s="10" customFormat="1" ht="17.25" customHeight="1">
      <c r="A15" s="190" t="s">
        <v>94</v>
      </c>
      <c r="B15" s="199">
        <f>+'Cuadro 3'!B20/'Cuadro 3'!B15*100-100</f>
        <v>3.3881017012415242</v>
      </c>
      <c r="C15" s="199">
        <f>+'Cuadro 3'!C20/'Cuadro 3'!C15*100-100</f>
        <v>-27.72685424410507</v>
      </c>
      <c r="D15" s="199">
        <f>+'Cuadro 3'!D20/'Cuadro 3'!D15*100-100</f>
        <v>-77.565550798060968</v>
      </c>
      <c r="E15" s="199">
        <f>+'Cuadro 3'!F20/'Cuadro 3'!F15*100-100</f>
        <v>-48.688524153198564</v>
      </c>
      <c r="F15" s="199">
        <f>+'Cuadro 3'!G20/'Cuadro 3'!G15*100-100</f>
        <v>-50.17893968606586</v>
      </c>
      <c r="G15" s="200">
        <f>+'Cuadro 3'!H20/'Cuadro 3'!H15*100-100</f>
        <v>-37.416552031065422</v>
      </c>
    </row>
    <row r="16" spans="1:7" s="10" customFormat="1" ht="17.25" customHeight="1">
      <c r="A16" s="190" t="s">
        <v>95</v>
      </c>
      <c r="B16" s="199">
        <f>+'Cuadro 3'!B21/'Cuadro 3'!B16*100-100</f>
        <v>8.1697134529147775</v>
      </c>
      <c r="C16" s="199">
        <f>+'Cuadro 3'!C21/'Cuadro 3'!C16*100-100</f>
        <v>-10.051877137396076</v>
      </c>
      <c r="D16" s="199">
        <f>+'Cuadro 3'!D21/'Cuadro 3'!D16*100-100</f>
        <v>-61.826417844947109</v>
      </c>
      <c r="E16" s="199">
        <f>+'Cuadro 3'!F21/'Cuadro 3'!F16*100-100</f>
        <v>-27.207497962509095</v>
      </c>
      <c r="F16" s="199">
        <f>+'Cuadro 3'!G21/'Cuadro 3'!G16*100-100</f>
        <v>-37.382192662823087</v>
      </c>
      <c r="G16" s="200">
        <f>+'Cuadro 3'!H21/'Cuadro 3'!H16*100-100</f>
        <v>-26.226826518803122</v>
      </c>
    </row>
    <row r="17" spans="1:34" s="10" customFormat="1" ht="17.25" customHeight="1">
      <c r="A17" s="189" t="s">
        <v>96</v>
      </c>
      <c r="B17" s="199">
        <f>+'Cuadro 3'!B22/'Cuadro 3'!B17*100-100</f>
        <v>9.5805302720224574</v>
      </c>
      <c r="C17" s="199">
        <f>+'Cuadro 3'!C22/'Cuadro 3'!C17*100-100</f>
        <v>-2.222276576685374</v>
      </c>
      <c r="D17" s="199">
        <f>+'Cuadro 3'!D22/'Cuadro 3'!D17*100-100</f>
        <v>-45.749297416373224</v>
      </c>
      <c r="E17" s="199">
        <f>+'Cuadro 3'!F22/'Cuadro 3'!F17*100-100</f>
        <v>-22.2584082735642</v>
      </c>
      <c r="F17" s="199">
        <f>+'Cuadro 3'!G22/'Cuadro 3'!G17*100-100</f>
        <v>-28.022619016536893</v>
      </c>
      <c r="G17" s="200">
        <f>+'Cuadro 3'!H22/'Cuadro 3'!H17*100-100</f>
        <v>-13.717547435852978</v>
      </c>
    </row>
    <row r="18" spans="1:34" s="10" customFormat="1" ht="17.25" customHeight="1">
      <c r="A18" s="188" t="s">
        <v>71</v>
      </c>
      <c r="B18" s="238">
        <f>+'Cuadro 3'!B23/'Cuadro 3'!B18*100-100</f>
        <v>10.149449545543462</v>
      </c>
      <c r="C18" s="238">
        <f>+'Cuadro 3'!C23/'Cuadro 3'!C18*100-100</f>
        <v>6.6210842662286495</v>
      </c>
      <c r="D18" s="238">
        <f>+'Cuadro 3'!D23/'Cuadro 3'!D18*100-100</f>
        <v>36.926921399221726</v>
      </c>
      <c r="E18" s="238">
        <f>+'Cuadro 3'!F23/'Cuadro 3'!F18*100-100</f>
        <v>35.497951002790131</v>
      </c>
      <c r="F18" s="238">
        <f>+'Cuadro 3'!G23/'Cuadro 3'!G18*100-100</f>
        <v>40.314871911654137</v>
      </c>
      <c r="G18" s="239">
        <f>+'Cuadro 3'!H23/'Cuadro 3'!H18*100-100</f>
        <v>18.115271271899516</v>
      </c>
    </row>
    <row r="19" spans="1:34" s="10" customFormat="1" ht="17.25" customHeight="1">
      <c r="A19" s="187" t="s">
        <v>17</v>
      </c>
      <c r="B19" s="191">
        <f>+'Cuadro 3'!B24/'Cuadro 3'!B19*100-100</f>
        <v>8.523854748405995</v>
      </c>
      <c r="C19" s="191">
        <f>+'Cuadro 3'!C24/'Cuadro 3'!C19*100-100</f>
        <v>-4.8609038572467398</v>
      </c>
      <c r="D19" s="191">
        <f>+'Cuadro 3'!D24/'Cuadro 3'!D19*100-100</f>
        <v>-29.683710864358332</v>
      </c>
      <c r="E19" s="191">
        <f>+'Cuadro 3'!F24/'Cuadro 3'!F19*100-100</f>
        <v>-6.5570553472105217</v>
      </c>
      <c r="F19" s="191">
        <f>+'Cuadro 3'!G24/'Cuadro 3'!G19*100-100</f>
        <v>1.7207686550036101</v>
      </c>
      <c r="G19" s="201">
        <f>+'Cuadro 3'!H24/'Cuadro 3'!H19*100-100</f>
        <v>-12.833428330705416</v>
      </c>
    </row>
    <row r="20" spans="1:34" s="10" customFormat="1" ht="17.25" customHeight="1">
      <c r="A20" s="188" t="s">
        <v>94</v>
      </c>
      <c r="B20" s="191">
        <f>+'Cuadro 3'!B25/'Cuadro 3'!B20*100-100</f>
        <v>12.259419831766564</v>
      </c>
      <c r="C20" s="191">
        <f>+'Cuadro 3'!C25/'Cuadro 3'!C20*100-100</f>
        <v>13.688481097180969</v>
      </c>
      <c r="D20" s="191">
        <f>+'Cuadro 3'!D25/'Cuadro 3'!D20*100-100</f>
        <v>188.07383378646887</v>
      </c>
      <c r="E20" s="191">
        <f>+'Cuadro 3'!F25/'Cuadro 3'!F20*100-100</f>
        <v>95.644421674171298</v>
      </c>
      <c r="F20" s="191">
        <f>+'Cuadro 3'!G25/'Cuadro 3'!G20*100-100</f>
        <v>60.92122349158447</v>
      </c>
      <c r="G20" s="201">
        <f>+'Cuadro 3'!H25/'Cuadro 3'!H20*100-100</f>
        <v>47.397508239709481</v>
      </c>
    </row>
    <row r="21" spans="1:34" s="10" customFormat="1" ht="17.25" customHeight="1">
      <c r="A21" s="188" t="s">
        <v>95</v>
      </c>
      <c r="B21" s="191">
        <f>+'Cuadro 3'!B26/'Cuadro 3'!B21*100-100</f>
        <v>11.409412569087166</v>
      </c>
      <c r="C21" s="191">
        <f>+'Cuadro 3'!C26/'Cuadro 3'!C21*100-100</f>
        <v>12.241389940014841</v>
      </c>
      <c r="D21" s="191">
        <f>+'Cuadro 3'!D26/'Cuadro 3'!D21*100-100</f>
        <v>108.21459127986208</v>
      </c>
      <c r="E21" s="191">
        <f>+'Cuadro 3'!F26/'Cuadro 3'!F21*100-100</f>
        <v>38.033766136419729</v>
      </c>
      <c r="F21" s="191">
        <f>+'Cuadro 3'!G26/'Cuadro 3'!G21*100-100</f>
        <v>53.406159777043058</v>
      </c>
      <c r="G21" s="201">
        <f>+'Cuadro 3'!H26/'Cuadro 3'!H21*100-100</f>
        <v>34.253095166676019</v>
      </c>
    </row>
    <row r="22" spans="1:34" s="10" customFormat="1" ht="17.25" customHeight="1">
      <c r="A22" s="187" t="s">
        <v>96</v>
      </c>
      <c r="B22" s="191">
        <f>+'Cuadro 3'!B27/'Cuadro 3'!B22*100-100</f>
        <v>8.8455900288790161</v>
      </c>
      <c r="C22" s="191">
        <f>+'Cuadro 3'!C27/'Cuadro 3'!C22*100-100</f>
        <v>7.8383653043779873</v>
      </c>
      <c r="D22" s="191">
        <f>+'Cuadro 3'!D27/'Cuadro 3'!D22*100-100</f>
        <v>76.12001887080595</v>
      </c>
      <c r="E22" s="191">
        <f>+'Cuadro 3'!F27/'Cuadro 3'!F22*100-100</f>
        <v>43.051775094403382</v>
      </c>
      <c r="F22" s="191">
        <f>+'Cuadro 3'!G27/'Cuadro 3'!G22*100-100</f>
        <v>57.086937205589209</v>
      </c>
      <c r="G22" s="201">
        <f>+'Cuadro 3'!H27/'Cuadro 3'!H22*100-100</f>
        <v>22.557646265639278</v>
      </c>
    </row>
    <row r="23" spans="1:34" s="10" customFormat="1" ht="17.25" customHeight="1">
      <c r="A23" s="190" t="s">
        <v>102</v>
      </c>
      <c r="B23" s="236">
        <f>+'Cuadro 3'!B28/'Cuadro 3'!B23*100-100</f>
        <v>5.3807992920499146</v>
      </c>
      <c r="C23" s="236">
        <f>+'Cuadro 3'!C28/'Cuadro 3'!C23*100-100</f>
        <v>6.7540942109073399</v>
      </c>
      <c r="D23" s="236">
        <f>+'Cuadro 3'!D28/'Cuadro 3'!D23*100-100</f>
        <v>22.462144855914204</v>
      </c>
      <c r="E23" s="236">
        <f>+'Cuadro 3'!F28/'Cuadro 3'!F23*100-100</f>
        <v>30.986273879708875</v>
      </c>
      <c r="F23" s="236">
        <f>+'Cuadro 3'!G28/'Cuadro 3'!G23*100-100</f>
        <v>33.864673744355656</v>
      </c>
      <c r="G23" s="237">
        <f>+'Cuadro 3'!H28/'Cuadro 3'!H23*100-100</f>
        <v>13.476851841675355</v>
      </c>
    </row>
    <row r="24" spans="1:34" s="10" customFormat="1" ht="17.25" customHeight="1">
      <c r="A24" s="189" t="s">
        <v>17</v>
      </c>
      <c r="B24" s="199">
        <f>+'Cuadro 3'!B29/'Cuadro 3'!B24*100-100</f>
        <v>5.34344766509507</v>
      </c>
      <c r="C24" s="199">
        <f>+'Cuadro 3'!C29/'Cuadro 3'!C24*100-100</f>
        <v>0.59694830033770074</v>
      </c>
      <c r="D24" s="199">
        <f>+'Cuadro 3'!D29/'Cuadro 3'!D24*100-100</f>
        <v>29.590183032905117</v>
      </c>
      <c r="E24" s="199">
        <f>+'Cuadro 3'!F29/'Cuadro 3'!F24*100-100</f>
        <v>68.742666392094918</v>
      </c>
      <c r="F24" s="199">
        <f>+'Cuadro 3'!G29/'Cuadro 3'!G24*100-100</f>
        <v>46.567012764582557</v>
      </c>
      <c r="G24" s="200">
        <f>+'Cuadro 3'!H29/'Cuadro 3'!H24*100-100</f>
        <v>16.072285511760739</v>
      </c>
    </row>
    <row r="25" spans="1:34" s="10" customFormat="1" ht="17.25" customHeight="1">
      <c r="A25" s="190" t="s">
        <v>94</v>
      </c>
      <c r="B25" s="199">
        <f>+'Cuadro 3'!B30/'Cuadro 3'!B25*100-100</f>
        <v>8.4916949911367539</v>
      </c>
      <c r="C25" s="199">
        <f>+'Cuadro 3'!C30/'Cuadro 3'!C25*100-100</f>
        <v>18.482961006086242</v>
      </c>
      <c r="D25" s="199">
        <f>+'Cuadro 3'!D30/'Cuadro 3'!D25*100-100</f>
        <v>20.748087542053682</v>
      </c>
      <c r="E25" s="199">
        <f>+'Cuadro 3'!F30/'Cuadro 3'!F25*100-100</f>
        <v>38.143018731875429</v>
      </c>
      <c r="F25" s="199">
        <f>+'Cuadro 3'!G30/'Cuadro 3'!G25*100-100</f>
        <v>46.2475669649655</v>
      </c>
      <c r="G25" s="200">
        <f>+'Cuadro 3'!H30/'Cuadro 3'!H25*100-100</f>
        <v>13.599434533788198</v>
      </c>
    </row>
    <row r="26" spans="1:34" s="10" customFormat="1" ht="17.25" customHeight="1">
      <c r="A26" s="190" t="s">
        <v>95</v>
      </c>
      <c r="B26" s="199">
        <f>+'Cuadro 3'!B31/'Cuadro 3'!B26*100-100</f>
        <v>5.1855432998554392</v>
      </c>
      <c r="C26" s="199">
        <f>+'Cuadro 3'!C31/'Cuadro 3'!C26*100-100</f>
        <v>5.3761410768292706</v>
      </c>
      <c r="D26" s="199">
        <f>+'Cuadro 3'!D31/'Cuadro 3'!D26*100-100</f>
        <v>16.625154508290251</v>
      </c>
      <c r="E26" s="199">
        <f>+'Cuadro 3'!F31/'Cuadro 3'!F26*100-100</f>
        <v>34.086801744026189</v>
      </c>
      <c r="F26" s="199">
        <f>+'Cuadro 3'!G31/'Cuadro 3'!G26*100-100</f>
        <v>36.524190598973831</v>
      </c>
      <c r="G26" s="200">
        <f>+'Cuadro 3'!H31/'Cuadro 3'!H26*100-100</f>
        <v>11.822799408172685</v>
      </c>
    </row>
    <row r="27" spans="1:34" s="197" customFormat="1" ht="17.25" customHeight="1">
      <c r="A27" s="189" t="s">
        <v>96</v>
      </c>
      <c r="B27" s="199">
        <f>+'Cuadro 3'!B32/'Cuadro 3'!B27*100-100</f>
        <v>3.2406812257788999</v>
      </c>
      <c r="C27" s="199">
        <f>+'Cuadro 3'!C32/'Cuadro 3'!C27*100-100</f>
        <v>5.3161180749047503</v>
      </c>
      <c r="D27" s="199">
        <f>+'Cuadro 3'!D32/'Cuadro 3'!D27*100-100</f>
        <v>21.962935657235889</v>
      </c>
      <c r="E27" s="199">
        <f>+'Cuadro 3'!F32/'Cuadro 3'!F27*100-100</f>
        <v>-5.1677641805432728</v>
      </c>
      <c r="F27" s="199">
        <f>+'Cuadro 3'!G32/'Cuadro 3'!G27*100-100</f>
        <v>12.555636730151051</v>
      </c>
      <c r="G27" s="200">
        <f>+'Cuadro 3'!H32/'Cuadro 3'!H27*100-100</f>
        <v>12.643270950301485</v>
      </c>
      <c r="AH27" s="28"/>
    </row>
    <row r="28" spans="1:34" s="197" customFormat="1" ht="17.25" customHeight="1">
      <c r="A28" s="188" t="s">
        <v>114</v>
      </c>
      <c r="B28" s="238">
        <f>+'Cuadro 3'!B33/'Cuadro 3'!B28*100-100</f>
        <v>5.3009606057340903</v>
      </c>
      <c r="C28" s="238">
        <f>+'Cuadro 3'!C33/'Cuadro 3'!C28*100-100</f>
        <v>6.2863897139786076</v>
      </c>
      <c r="D28" s="238">
        <f>+'Cuadro 3'!D33/'Cuadro 3'!D28*100-100</f>
        <v>18.147046359708028</v>
      </c>
      <c r="E28" s="238">
        <f>+'Cuadro 3'!F33/'Cuadro 3'!F28*100-100</f>
        <v>4.1176913783892815</v>
      </c>
      <c r="F28" s="238">
        <f>+'Cuadro 3'!G33/'Cuadro 3'!G28*100-100</f>
        <v>3.0077129732909924</v>
      </c>
      <c r="G28" s="239">
        <f>+'Cuadro 3'!H33/'Cuadro 3'!H28*100-100</f>
        <v>9.5880196925486132</v>
      </c>
      <c r="AH28" s="28"/>
    </row>
    <row r="29" spans="1:34" s="197" customFormat="1" ht="17.25" customHeight="1">
      <c r="A29" s="187" t="s">
        <v>17</v>
      </c>
      <c r="B29" s="191">
        <f>+'Cuadro 3'!B34/'Cuadro 3'!B29*100-100</f>
        <v>5.5914939862295512</v>
      </c>
      <c r="C29" s="191">
        <f>+'Cuadro 3'!C34/'Cuadro 3'!C29*100-100</f>
        <v>9.6267067590847404</v>
      </c>
      <c r="D29" s="191">
        <f>+'Cuadro 3'!D34/'Cuadro 3'!D29*100-100</f>
        <v>29.801394518643065</v>
      </c>
      <c r="E29" s="191">
        <f>+'Cuadro 3'!F34/'Cuadro 3'!F29*100-100</f>
        <v>1.5774352541687335</v>
      </c>
      <c r="F29" s="191">
        <f>+'Cuadro 3'!G34/'Cuadro 3'!G29*100-100</f>
        <v>-0.39464498798926684</v>
      </c>
      <c r="G29" s="201">
        <f>+'Cuadro 3'!H34/'Cuadro 3'!H29*100-100</f>
        <v>12.630004145241074</v>
      </c>
      <c r="AH29" s="28"/>
    </row>
    <row r="30" spans="1:34" s="197" customFormat="1" ht="17.25" customHeight="1">
      <c r="A30" s="188" t="s">
        <v>94</v>
      </c>
      <c r="B30" s="191">
        <f>+'Cuadro 3'!B35/'Cuadro 3'!B30*100-100</f>
        <v>4.8895247486878191</v>
      </c>
      <c r="C30" s="191">
        <f>+'Cuadro 3'!C35/'Cuadro 3'!C30*100-100</f>
        <v>7.9603504403563079</v>
      </c>
      <c r="D30" s="191">
        <f>+'Cuadro 3'!D35/'Cuadro 3'!D30*100-100</f>
        <v>16.15621335279161</v>
      </c>
      <c r="E30" s="191">
        <f>+'Cuadro 3'!F35/'Cuadro 3'!F30*100-100</f>
        <v>2.2186440797746059</v>
      </c>
      <c r="F30" s="191">
        <f>+'Cuadro 3'!G35/'Cuadro 3'!G30*100-100</f>
        <v>3.3712317935209057</v>
      </c>
      <c r="G30" s="201">
        <f>+'Cuadro 3'!H35/'Cuadro 3'!H30*100-100</f>
        <v>9.403901971673605</v>
      </c>
      <c r="AH30" s="28"/>
    </row>
    <row r="31" spans="1:34" s="197" customFormat="1" ht="17.25" customHeight="1">
      <c r="A31" s="188" t="s">
        <v>95</v>
      </c>
      <c r="B31" s="191">
        <f>+'Cuadro 3'!B36/'Cuadro 3'!B31*100-100</f>
        <v>3.6735947751263467</v>
      </c>
      <c r="C31" s="191">
        <f>+'Cuadro 3'!C36/'Cuadro 3'!C31*100-100</f>
        <v>6.7081736722058878</v>
      </c>
      <c r="D31" s="191">
        <f>+'Cuadro 3'!D36/'Cuadro 3'!D31*100-100</f>
        <v>14.469478001017436</v>
      </c>
      <c r="E31" s="191">
        <f>+'Cuadro 3'!F36/'Cuadro 3'!F31*100-100</f>
        <v>5.678327458015815</v>
      </c>
      <c r="F31" s="191">
        <f>+'Cuadro 3'!G36/'Cuadro 3'!G31*100-100</f>
        <v>1.707204540022488</v>
      </c>
      <c r="G31" s="201">
        <f>+'Cuadro 3'!H36/'Cuadro 3'!H31*100-100</f>
        <v>10.033479517379035</v>
      </c>
      <c r="AH31" s="28"/>
    </row>
    <row r="32" spans="1:34" s="197" customFormat="1" ht="17.25" customHeight="1">
      <c r="A32" s="187" t="s">
        <v>96</v>
      </c>
      <c r="B32" s="191">
        <f>+'Cuadro 3'!B37/'Cuadro 3'!B32*100-100</f>
        <v>6.7810302662687292</v>
      </c>
      <c r="C32" s="191">
        <f>+'Cuadro 3'!C37/'Cuadro 3'!C32*100-100</f>
        <v>2.4069010289826025</v>
      </c>
      <c r="D32" s="191">
        <f>+'Cuadro 3'!D37/'Cuadro 3'!D32*100-100</f>
        <v>10.712835806724868</v>
      </c>
      <c r="E32" s="191">
        <f>+'Cuadro 3'!F37/'Cuadro 3'!F32*100-100</f>
        <v>7.8306740528247332</v>
      </c>
      <c r="F32" s="191">
        <f>+'Cuadro 3'!G37/'Cuadro 3'!G32*100-100</f>
        <v>7.2915408437302887</v>
      </c>
      <c r="G32" s="201">
        <f>+'Cuadro 3'!H37/'Cuadro 3'!H32*100-100</f>
        <v>6.7239993050606728</v>
      </c>
      <c r="AH32" s="28"/>
    </row>
    <row r="33" spans="1:34" s="197" customFormat="1" ht="17.25" customHeight="1">
      <c r="A33" s="190" t="s">
        <v>74</v>
      </c>
      <c r="B33" s="236">
        <f>+'Cuadro 3'!B38/'Cuadro 3'!B33*100-100</f>
        <v>4.4071422420891082</v>
      </c>
      <c r="C33" s="236">
        <f>+'Cuadro 3'!C38/'Cuadro 3'!C33*100-100</f>
        <v>6.9158181859819052</v>
      </c>
      <c r="D33" s="236">
        <f>+'Cuadro 3'!D38/'Cuadro 3'!D33*100-100</f>
        <v>1.545470969493806</v>
      </c>
      <c r="E33" s="236">
        <f>+'Cuadro 3'!F38/'Cuadro 3'!F33*100-100</f>
        <v>0.35904342121824584</v>
      </c>
      <c r="F33" s="236">
        <f>+'Cuadro 3'!G38/'Cuadro 3'!G33*100-100</f>
        <v>-4.9898187563978382</v>
      </c>
      <c r="G33" s="237">
        <f>+'Cuadro 3'!H38/'Cuadro 3'!H33*100-100</f>
        <v>3.2355735030395181</v>
      </c>
      <c r="AH33" s="28"/>
    </row>
    <row r="34" spans="1:34" s="197" customFormat="1" ht="17.25" customHeight="1">
      <c r="A34" s="189" t="s">
        <v>17</v>
      </c>
      <c r="B34" s="199">
        <f>+'Cuadro 3'!B39/'Cuadro 3'!B34*100-100</f>
        <v>3.7069686629195076</v>
      </c>
      <c r="C34" s="199">
        <f>+'Cuadro 3'!C39/'Cuadro 3'!C34*100-100</f>
        <v>9.471760924233223</v>
      </c>
      <c r="D34" s="199">
        <f>+'Cuadro 3'!D39/'Cuadro 3'!D34*100-100</f>
        <v>1.6559011551428426</v>
      </c>
      <c r="E34" s="199">
        <f>+'Cuadro 3'!F39/'Cuadro 3'!F34*100-100</f>
        <v>-1.4782487134103235</v>
      </c>
      <c r="F34" s="199">
        <f>+'Cuadro 3'!G39/'Cuadro 3'!G34*100-100</f>
        <v>-0.13158378905654899</v>
      </c>
      <c r="G34" s="200">
        <f>+'Cuadro 3'!H39/'Cuadro 3'!H34*100-100</f>
        <v>2.6730034733065224</v>
      </c>
      <c r="AH34" s="28"/>
    </row>
    <row r="35" spans="1:34" s="197" customFormat="1" ht="17.25" customHeight="1">
      <c r="A35" s="190" t="s">
        <v>94</v>
      </c>
      <c r="B35" s="199">
        <f>+'Cuadro 3'!B40/'Cuadro 3'!B35*100-100</f>
        <v>8.1235051355907757</v>
      </c>
      <c r="C35" s="199">
        <f>+'Cuadro 3'!C40/'Cuadro 3'!C35*100-100</f>
        <v>9.2087349584065947</v>
      </c>
      <c r="D35" s="199">
        <f>+'Cuadro 3'!D40/'Cuadro 3'!D35*100-100</f>
        <v>5.2228256086142011</v>
      </c>
      <c r="E35" s="199">
        <f>+'Cuadro 3'!F40/'Cuadro 3'!F35*100-100</f>
        <v>0.58036502331806616</v>
      </c>
      <c r="F35" s="199">
        <f>+'Cuadro 3'!G40/'Cuadro 3'!G35*100-100</f>
        <v>-3.4497493914427366</v>
      </c>
      <c r="G35" s="200">
        <f>+'Cuadro 3'!H40/'Cuadro 3'!H35*100-100</f>
        <v>3.1896620933100479</v>
      </c>
      <c r="AH35" s="28"/>
    </row>
    <row r="36" spans="1:34" s="197" customFormat="1" ht="17.25" customHeight="1">
      <c r="A36" s="190" t="s">
        <v>95</v>
      </c>
      <c r="B36" s="199">
        <f>+'Cuadro 3'!B41/'Cuadro 3'!B36*100-100</f>
        <v>2.7430294857848452</v>
      </c>
      <c r="C36" s="199">
        <f>+'Cuadro 3'!C41/'Cuadro 3'!C36*100-100</f>
        <v>4.3190199657480548</v>
      </c>
      <c r="D36" s="199">
        <f>+'Cuadro 3'!D41/'Cuadro 3'!D36*100-100</f>
        <v>-0.52120731151869393</v>
      </c>
      <c r="E36" s="199">
        <f>+'Cuadro 3'!F41/'Cuadro 3'!F36*100-100</f>
        <v>-1.2590484001920714</v>
      </c>
      <c r="F36" s="199">
        <f>+'Cuadro 3'!G41/'Cuadro 3'!G36*100-100</f>
        <v>-7.8925153298922766</v>
      </c>
      <c r="G36" s="200">
        <f>+'Cuadro 3'!H41/'Cuadro 3'!H36*100-100</f>
        <v>1.7950393331795311</v>
      </c>
      <c r="AH36" s="28"/>
    </row>
    <row r="37" spans="1:34" s="197" customFormat="1" ht="17.25" customHeight="1">
      <c r="A37" s="189" t="s">
        <v>96</v>
      </c>
      <c r="B37" s="199">
        <f>+'Cuadro 3'!B42/'Cuadro 3'!B37*100-100</f>
        <v>3.4511376670204044</v>
      </c>
      <c r="C37" s="199">
        <f>+'Cuadro 3'!C42/'Cuadro 3'!C37*100-100</f>
        <v>5.5140566302570164</v>
      </c>
      <c r="D37" s="199">
        <f>+'Cuadro 3'!D42/'Cuadro 3'!D37*100-100</f>
        <v>0.32448870424559573</v>
      </c>
      <c r="E37" s="199">
        <f>+'Cuadro 3'!F42/'Cuadro 3'!F37*100-100</f>
        <v>4.2744149223481003</v>
      </c>
      <c r="F37" s="199">
        <f>+'Cuadro 3'!G42/'Cuadro 3'!G37*100-100</f>
        <v>-7.916311648919816</v>
      </c>
      <c r="G37" s="200">
        <f>+'Cuadro 3'!H42/'Cuadro 3'!H37*100-100</f>
        <v>5.0670208869260165</v>
      </c>
      <c r="AH37" s="28"/>
    </row>
    <row r="38" spans="1:34" s="197" customFormat="1" ht="17.25" customHeight="1">
      <c r="A38" s="188" t="s">
        <v>75</v>
      </c>
      <c r="B38" s="238">
        <f>+'Cuadro 3'!B43/'Cuadro 3'!B38*100-100</f>
        <v>1.5024858251577058</v>
      </c>
      <c r="C38" s="238">
        <f>+'Cuadro 3'!C43/'Cuadro 3'!C38*100-100</f>
        <v>4.1497357491776086</v>
      </c>
      <c r="D38" s="238">
        <f>+'Cuadro 3'!D43/'Cuadro 3'!D38*100-100</f>
        <v>1.8954203173364448</v>
      </c>
      <c r="E38" s="238">
        <f>+'Cuadro 3'!F43/'Cuadro 3'!F38*100-100</f>
        <v>4.5737856833238055</v>
      </c>
      <c r="F38" s="238">
        <f>+'Cuadro 3'!G43/'Cuadro 3'!G38*100-100</f>
        <v>6.0507402495229456</v>
      </c>
      <c r="G38" s="239">
        <f>+'Cuadro 3'!H43/'Cuadro 3'!H38*100-100</f>
        <v>4.5521343516398645</v>
      </c>
      <c r="AH38" s="28"/>
    </row>
    <row r="39" spans="1:34" s="197" customFormat="1" ht="17.25" customHeight="1">
      <c r="A39" s="187" t="s">
        <v>17</v>
      </c>
      <c r="B39" s="191">
        <f>+'Cuadro 3'!B44/'Cuadro 3'!B39*100-100</f>
        <v>1.4729916245946839</v>
      </c>
      <c r="C39" s="191">
        <f>+'Cuadro 3'!C44/'Cuadro 3'!C39*100-100</f>
        <v>3.2723402605361827</v>
      </c>
      <c r="D39" s="191">
        <f>+'Cuadro 3'!D44/'Cuadro 3'!D39*100-100</f>
        <v>0.63636497652892388</v>
      </c>
      <c r="E39" s="191">
        <f>+'Cuadro 3'!F44/'Cuadro 3'!F39*100-100</f>
        <v>6.8951617370490652</v>
      </c>
      <c r="F39" s="191">
        <f>+'Cuadro 3'!G44/'Cuadro 3'!G39*100-100</f>
        <v>7.7582404726001357</v>
      </c>
      <c r="G39" s="201">
        <f>+'Cuadro 3'!H44/'Cuadro 3'!H39*100-100</f>
        <v>5.3798688462377839</v>
      </c>
      <c r="AH39" s="28"/>
    </row>
    <row r="40" spans="1:34" s="197" customFormat="1" ht="17.25" customHeight="1">
      <c r="A40" s="188" t="s">
        <v>94</v>
      </c>
      <c r="B40" s="191">
        <f>+'Cuadro 3'!B45/'Cuadro 3'!B40*100-100</f>
        <v>-1.4181264180979127</v>
      </c>
      <c r="C40" s="191">
        <f>+'Cuadro 3'!C45/'Cuadro 3'!C40*100-100</f>
        <v>4.135883055087362</v>
      </c>
      <c r="D40" s="191">
        <f>+'Cuadro 3'!D45/'Cuadro 3'!D40*100-100</f>
        <v>1.8067553294375074</v>
      </c>
      <c r="E40" s="191">
        <f>+'Cuadro 3'!F45/'Cuadro 3'!F40*100-100</f>
        <v>3.4985732760254677</v>
      </c>
      <c r="F40" s="191">
        <f>+'Cuadro 3'!G45/'Cuadro 3'!G40*100-100</f>
        <v>6.6497563829124715</v>
      </c>
      <c r="G40" s="201">
        <f>+'Cuadro 3'!H45/'Cuadro 3'!H40*100-100</f>
        <v>3.2592486646605181</v>
      </c>
      <c r="AH40" s="28"/>
    </row>
    <row r="41" spans="1:34" s="197" customFormat="1" ht="17.25" customHeight="1">
      <c r="A41" s="188" t="s">
        <v>95</v>
      </c>
      <c r="B41" s="191">
        <f>+'Cuadro 3'!B46/'Cuadro 3'!B41*100-100</f>
        <v>3.9224971116162806</v>
      </c>
      <c r="C41" s="191">
        <f>+'Cuadro 3'!C46/'Cuadro 3'!C41*100-100</f>
        <v>3.7940286546630233</v>
      </c>
      <c r="D41" s="191">
        <f>+'Cuadro 3'!D46/'Cuadro 3'!D41*100-100</f>
        <v>1.1986114295544184</v>
      </c>
      <c r="E41" s="191">
        <f>+'Cuadro 3'!F46/'Cuadro 3'!F41*100-100</f>
        <v>4.9373962069292361</v>
      </c>
      <c r="F41" s="191">
        <f>+'Cuadro 3'!G46/'Cuadro 3'!G41*100-100</f>
        <v>4.3943352782479792</v>
      </c>
      <c r="G41" s="201">
        <f>+'Cuadro 3'!H46/'Cuadro 3'!H41*100-100</f>
        <v>4.1579256576166586</v>
      </c>
      <c r="AH41" s="28"/>
    </row>
    <row r="42" spans="1:34" s="197" customFormat="1" ht="17.25" customHeight="1">
      <c r="A42" s="188" t="s">
        <v>96</v>
      </c>
      <c r="B42" s="191">
        <f>+'Cuadro 3'!B47/'Cuadro 3'!B42*100-100</f>
        <v>1.9020560703925753</v>
      </c>
      <c r="C42" s="191">
        <f>+'Cuadro 3'!C47/'Cuadro 3'!C42*100-100</f>
        <v>5.1552983060091861</v>
      </c>
      <c r="D42" s="191">
        <f>+'Cuadro 3'!D47/'Cuadro 3'!D42*100-100</f>
        <v>4.1077735337337486</v>
      </c>
      <c r="E42" s="191">
        <f>+'Cuadro 3'!F47/'Cuadro 3'!F42*100-100</f>
        <v>2.6937981469420578</v>
      </c>
      <c r="F42" s="191">
        <f>+'Cuadro 3'!G47/'Cuadro 3'!G42*100-100</f>
        <v>5.4470964523552539</v>
      </c>
      <c r="G42" s="201">
        <f>+'Cuadro 3'!H47/'Cuadro 3'!H42*100-100</f>
        <v>5.1906634673253222</v>
      </c>
      <c r="AH42" s="28"/>
    </row>
    <row r="43" spans="1:34" s="197" customFormat="1" ht="17.25" customHeight="1">
      <c r="A43" s="190" t="s">
        <v>176</v>
      </c>
      <c r="B43" s="236" t="s">
        <v>174</v>
      </c>
      <c r="C43" s="236" t="s">
        <v>174</v>
      </c>
      <c r="D43" s="236" t="s">
        <v>174</v>
      </c>
      <c r="E43" s="236" t="s">
        <v>174</v>
      </c>
      <c r="F43" s="236" t="s">
        <v>174</v>
      </c>
      <c r="G43" s="237" t="s">
        <v>174</v>
      </c>
      <c r="AH43" s="28"/>
    </row>
    <row r="44" spans="1:34" s="197" customFormat="1" ht="17.25" customHeight="1">
      <c r="A44" s="189" t="s">
        <v>17</v>
      </c>
      <c r="B44" s="199">
        <f>+'Cuadro 3'!B49/'Cuadro 3'!B44*100-100</f>
        <v>3.3192158626186057</v>
      </c>
      <c r="C44" s="199">
        <f>+'Cuadro 3'!C49/'Cuadro 3'!C44*100-100</f>
        <v>4.6572665839075711</v>
      </c>
      <c r="D44" s="199">
        <f>+'Cuadro 3'!D49/'Cuadro 3'!D44*100-100</f>
        <v>6.9381367321008582</v>
      </c>
      <c r="E44" s="199">
        <f>+'Cuadro 3'!F49/'Cuadro 3'!F44*100-100</f>
        <v>14.684324326821937</v>
      </c>
      <c r="F44" s="199">
        <f>+'Cuadro 3'!G49/'Cuadro 3'!G44*100-100</f>
        <v>4.7517643408945247</v>
      </c>
      <c r="G44" s="200">
        <f>+'Cuadro 3'!H49/'Cuadro 3'!H44*100-100</f>
        <v>5.5217705660010949</v>
      </c>
      <c r="AH44" s="28"/>
    </row>
    <row r="45" spans="1:34" ht="12.75">
      <c r="B45" s="197"/>
      <c r="C45" s="197"/>
      <c r="D45" s="197"/>
      <c r="E45" s="197"/>
      <c r="F45" s="197"/>
      <c r="G45" s="197"/>
    </row>
    <row r="46" spans="1:34" ht="12.75">
      <c r="A46" s="220" t="s">
        <v>162</v>
      </c>
      <c r="B46" s="197"/>
      <c r="C46" s="197"/>
      <c r="D46" s="197"/>
      <c r="E46" s="197"/>
      <c r="F46" s="197"/>
      <c r="G46" s="197"/>
    </row>
    <row r="47" spans="1:34" ht="12.75">
      <c r="A47" s="221" t="s">
        <v>163</v>
      </c>
      <c r="B47" s="197"/>
      <c r="C47" s="197"/>
      <c r="D47" s="197"/>
      <c r="E47" s="197"/>
      <c r="F47" s="197"/>
      <c r="G47" s="197"/>
    </row>
    <row r="48" spans="1:34" ht="12.75">
      <c r="A48" s="222" t="s">
        <v>175</v>
      </c>
      <c r="B48" s="197"/>
      <c r="C48" s="197"/>
      <c r="D48" s="197"/>
      <c r="E48" s="197"/>
      <c r="F48" s="197"/>
      <c r="G48" s="197"/>
    </row>
    <row r="49" spans="1:7" ht="12.75">
      <c r="A49" s="221" t="s">
        <v>64</v>
      </c>
      <c r="B49" s="197"/>
      <c r="C49" s="197"/>
      <c r="D49" s="197"/>
      <c r="E49" s="197"/>
      <c r="F49" s="197"/>
      <c r="G49" s="197"/>
    </row>
    <row r="50" spans="1:7" ht="12.75">
      <c r="A50" s="222" t="s">
        <v>65</v>
      </c>
      <c r="B50" s="197"/>
      <c r="C50" s="197"/>
      <c r="D50" s="197"/>
      <c r="E50" s="197"/>
      <c r="F50" s="197"/>
      <c r="G50" s="197"/>
    </row>
    <row r="51" spans="1:7" ht="12.75">
      <c r="A51" s="209"/>
      <c r="B51" s="197"/>
      <c r="C51" s="197"/>
      <c r="D51" s="197"/>
      <c r="E51" s="197"/>
      <c r="F51" s="197"/>
      <c r="G51" s="197"/>
    </row>
    <row r="52" spans="1:7" ht="12.75">
      <c r="A52" s="210"/>
      <c r="B52" s="197"/>
      <c r="C52" s="197"/>
      <c r="D52" s="197"/>
      <c r="E52" s="197"/>
      <c r="F52" s="197"/>
      <c r="G52" s="197"/>
    </row>
    <row r="53" spans="1:7" ht="12.75">
      <c r="B53" s="197"/>
      <c r="C53" s="197"/>
      <c r="D53" s="197"/>
      <c r="E53" s="197"/>
      <c r="F53" s="197"/>
      <c r="G53" s="197"/>
    </row>
    <row r="54" spans="1:7" ht="12.75">
      <c r="B54" s="197"/>
      <c r="C54" s="197"/>
      <c r="D54" s="197"/>
      <c r="E54" s="197"/>
      <c r="F54" s="197"/>
      <c r="G54" s="197"/>
    </row>
    <row r="55" spans="1:7" ht="12.75">
      <c r="B55" s="197"/>
      <c r="C55" s="197"/>
      <c r="D55" s="197"/>
      <c r="E55" s="197"/>
      <c r="F55" s="197"/>
      <c r="G55" s="197"/>
    </row>
    <row r="56" spans="1:7" ht="12.75">
      <c r="B56" s="197"/>
      <c r="C56" s="197"/>
      <c r="D56" s="197"/>
      <c r="E56" s="197"/>
      <c r="F56" s="197"/>
      <c r="G56" s="197"/>
    </row>
    <row r="57" spans="1:7" ht="12.75">
      <c r="B57" s="197"/>
      <c r="C57" s="197"/>
      <c r="D57" s="197"/>
      <c r="E57" s="197"/>
      <c r="F57" s="197"/>
      <c r="G57" s="197"/>
    </row>
    <row r="58" spans="1:7" ht="12.75">
      <c r="B58" s="197"/>
      <c r="C58" s="197"/>
      <c r="D58" s="197"/>
      <c r="E58" s="197"/>
      <c r="F58" s="197"/>
      <c r="G58" s="197"/>
    </row>
    <row r="59" spans="1:7" ht="12.75">
      <c r="B59" s="197"/>
      <c r="C59" s="197"/>
      <c r="D59" s="197"/>
      <c r="E59" s="197"/>
      <c r="F59" s="197"/>
      <c r="G59" s="197"/>
    </row>
    <row r="60" spans="1:7" ht="12.75"/>
    <row r="61" spans="1:7" ht="12.75"/>
    <row r="62" spans="1:7" ht="12.75"/>
    <row r="63" spans="1:7" ht="12.75"/>
    <row r="64" spans="1:7" ht="12.75"/>
  </sheetData>
  <printOptions horizontalCentered="1" verticalCentered="1"/>
  <pageMargins left="0.23622047244094491" right="0.23622047244094491" top="0.74803149606299213" bottom="0.74803149606299213" header="0.31496062992125984" footer="0.31496062992125984"/>
  <pageSetup scale="84" orientation="landscape" r:id="rId1"/>
  <rowBreaks count="1" manualBreakCount="1">
    <brk id="27" max="6" man="1"/>
  </row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H17662"/>
  <sheetViews>
    <sheetView workbookViewId="0"/>
  </sheetViews>
  <sheetFormatPr baseColWidth="10" defaultRowHeight="15"/>
  <cols>
    <col min="1" max="1" width="8" style="66" customWidth="1"/>
    <col min="2" max="2" width="8" style="66" bestFit="1" customWidth="1"/>
    <col min="3" max="3" width="14.7109375" style="66" bestFit="1" customWidth="1"/>
    <col min="4" max="4" width="12.7109375" style="66" bestFit="1" customWidth="1"/>
    <col min="5" max="5" width="9.28515625" style="66" bestFit="1" customWidth="1"/>
    <col min="6" max="6" width="12.42578125" style="66" bestFit="1" customWidth="1"/>
    <col min="7" max="7" width="13.85546875" style="66" bestFit="1" customWidth="1"/>
    <col min="8" max="8" width="12" style="66" bestFit="1" customWidth="1"/>
    <col min="9" max="16384" width="11.42578125" style="66"/>
  </cols>
  <sheetData>
    <row r="1" spans="1:8" ht="26.25" thickTop="1">
      <c r="A1" s="208" t="s">
        <v>0</v>
      </c>
      <c r="B1" s="208" t="s">
        <v>1</v>
      </c>
      <c r="C1" s="208" t="s">
        <v>2</v>
      </c>
      <c r="D1" s="208" t="s">
        <v>3</v>
      </c>
      <c r="E1" s="208" t="s">
        <v>4</v>
      </c>
      <c r="F1" s="208" t="s">
        <v>5</v>
      </c>
      <c r="G1" s="208" t="s">
        <v>6</v>
      </c>
      <c r="H1" s="208" t="s">
        <v>7</v>
      </c>
    </row>
    <row r="2" spans="1:8">
      <c r="A2" s="66">
        <v>2018</v>
      </c>
      <c r="B2" s="66" t="s">
        <v>17</v>
      </c>
      <c r="C2" s="66" t="s">
        <v>131</v>
      </c>
      <c r="D2" s="224" t="s">
        <v>8</v>
      </c>
      <c r="E2" s="66" t="s">
        <v>8</v>
      </c>
      <c r="F2" s="224" t="s">
        <v>132</v>
      </c>
      <c r="G2" s="224" t="s">
        <v>10</v>
      </c>
      <c r="H2" s="66">
        <v>1703.1765759897801</v>
      </c>
    </row>
    <row r="3" spans="1:8">
      <c r="A3" s="66">
        <v>2018</v>
      </c>
      <c r="B3" s="66" t="s">
        <v>17</v>
      </c>
      <c r="C3" s="66" t="s">
        <v>131</v>
      </c>
      <c r="D3" s="224" t="s">
        <v>8</v>
      </c>
      <c r="E3" s="66" t="s">
        <v>8</v>
      </c>
      <c r="F3" s="224" t="s">
        <v>158</v>
      </c>
      <c r="G3" s="224" t="s">
        <v>10</v>
      </c>
      <c r="H3" s="66">
        <v>7581.5102064436469</v>
      </c>
    </row>
    <row r="4" spans="1:8">
      <c r="A4" s="66">
        <v>2018</v>
      </c>
      <c r="B4" s="66" t="s">
        <v>17</v>
      </c>
      <c r="C4" s="66" t="s">
        <v>131</v>
      </c>
      <c r="D4" s="224" t="s">
        <v>8</v>
      </c>
      <c r="E4" s="66" t="s">
        <v>8</v>
      </c>
      <c r="F4" s="224" t="s">
        <v>134</v>
      </c>
      <c r="G4" s="224" t="s">
        <v>10</v>
      </c>
      <c r="H4" s="66">
        <v>8375.9855393468697</v>
      </c>
    </row>
    <row r="5" spans="1:8">
      <c r="A5" s="66">
        <v>2018</v>
      </c>
      <c r="B5" s="66" t="s">
        <v>17</v>
      </c>
      <c r="C5" s="66" t="s">
        <v>131</v>
      </c>
      <c r="D5" s="224" t="s">
        <v>8</v>
      </c>
      <c r="E5" s="66" t="s">
        <v>8</v>
      </c>
      <c r="F5" s="224" t="s">
        <v>135</v>
      </c>
      <c r="G5" s="224" t="s">
        <v>10</v>
      </c>
      <c r="H5" s="66">
        <v>-340.84259593946263</v>
      </c>
    </row>
    <row r="6" spans="1:8">
      <c r="A6" s="66">
        <v>2018</v>
      </c>
      <c r="B6" s="66" t="s">
        <v>17</v>
      </c>
      <c r="C6" s="66" t="s">
        <v>131</v>
      </c>
      <c r="D6" s="224" t="s">
        <v>8</v>
      </c>
      <c r="E6" s="66" t="s">
        <v>8</v>
      </c>
      <c r="F6" s="224" t="s">
        <v>136</v>
      </c>
      <c r="G6" s="224" t="s">
        <v>10</v>
      </c>
      <c r="H6" s="66">
        <v>7729.8542891752095</v>
      </c>
    </row>
    <row r="7" spans="1:8">
      <c r="A7" s="66">
        <v>2018</v>
      </c>
      <c r="B7" s="66" t="s">
        <v>17</v>
      </c>
      <c r="C7" s="66" t="s">
        <v>131</v>
      </c>
      <c r="D7" s="224" t="s">
        <v>8</v>
      </c>
      <c r="E7" s="66" t="s">
        <v>8</v>
      </c>
      <c r="F7" s="224" t="s">
        <v>137</v>
      </c>
      <c r="G7" s="224" t="s">
        <v>10</v>
      </c>
      <c r="H7" s="66">
        <v>7475.27516753903</v>
      </c>
    </row>
    <row r="8" spans="1:8">
      <c r="A8" s="66">
        <v>2018</v>
      </c>
      <c r="B8" s="66" t="s">
        <v>17</v>
      </c>
      <c r="C8" s="66" t="s">
        <v>131</v>
      </c>
      <c r="D8" s="224" t="s">
        <v>8</v>
      </c>
      <c r="E8" s="66" t="s">
        <v>8</v>
      </c>
      <c r="F8" s="224" t="s">
        <v>8</v>
      </c>
      <c r="G8" s="224" t="s">
        <v>10</v>
      </c>
      <c r="H8" s="66">
        <v>17574.408847477014</v>
      </c>
    </row>
    <row r="9" spans="1:8">
      <c r="A9" s="66">
        <v>2018</v>
      </c>
      <c r="B9" s="66" t="s">
        <v>94</v>
      </c>
      <c r="C9" s="66" t="s">
        <v>131</v>
      </c>
      <c r="D9" s="224" t="s">
        <v>8</v>
      </c>
      <c r="E9" s="66" t="s">
        <v>8</v>
      </c>
      <c r="F9" s="224" t="s">
        <v>132</v>
      </c>
      <c r="G9" s="224" t="s">
        <v>10</v>
      </c>
      <c r="H9" s="66">
        <v>1692.3790315679901</v>
      </c>
    </row>
    <row r="10" spans="1:8">
      <c r="A10" s="66">
        <v>2018</v>
      </c>
      <c r="B10" s="66" t="s">
        <v>94</v>
      </c>
      <c r="C10" s="66" t="s">
        <v>131</v>
      </c>
      <c r="D10" s="224" t="s">
        <v>8</v>
      </c>
      <c r="E10" s="66" t="s">
        <v>8</v>
      </c>
      <c r="F10" s="224" t="s">
        <v>158</v>
      </c>
      <c r="G10" s="224" t="s">
        <v>10</v>
      </c>
      <c r="H10" s="66">
        <v>7792.5555903678805</v>
      </c>
    </row>
    <row r="11" spans="1:8">
      <c r="A11" s="66">
        <v>2018</v>
      </c>
      <c r="B11" s="66" t="s">
        <v>94</v>
      </c>
      <c r="C11" s="66" t="s">
        <v>131</v>
      </c>
      <c r="D11" s="224" t="s">
        <v>8</v>
      </c>
      <c r="E11" s="66" t="s">
        <v>8</v>
      </c>
      <c r="F11" s="224" t="s">
        <v>134</v>
      </c>
      <c r="G11" s="224" t="s">
        <v>10</v>
      </c>
      <c r="H11" s="66">
        <v>5585.9826851182297</v>
      </c>
    </row>
    <row r="12" spans="1:8">
      <c r="A12" s="66">
        <v>2018</v>
      </c>
      <c r="B12" s="66" t="s">
        <v>94</v>
      </c>
      <c r="C12" s="66" t="s">
        <v>131</v>
      </c>
      <c r="D12" s="224" t="s">
        <v>8</v>
      </c>
      <c r="E12" s="66" t="s">
        <v>8</v>
      </c>
      <c r="F12" s="224" t="s">
        <v>135</v>
      </c>
      <c r="G12" s="224" t="s">
        <v>10</v>
      </c>
      <c r="H12" s="66">
        <v>775.28317522824273</v>
      </c>
    </row>
    <row r="13" spans="1:8">
      <c r="A13" s="66">
        <v>2018</v>
      </c>
      <c r="B13" s="66" t="s">
        <v>94</v>
      </c>
      <c r="C13" s="66" t="s">
        <v>131</v>
      </c>
      <c r="D13" s="224" t="s">
        <v>8</v>
      </c>
      <c r="E13" s="66" t="s">
        <v>8</v>
      </c>
      <c r="F13" s="224" t="s">
        <v>136</v>
      </c>
      <c r="G13" s="224" t="s">
        <v>10</v>
      </c>
      <c r="H13" s="66">
        <v>7353.5192406865499</v>
      </c>
    </row>
    <row r="14" spans="1:8">
      <c r="A14" s="66">
        <v>2018</v>
      </c>
      <c r="B14" s="66" t="s">
        <v>94</v>
      </c>
      <c r="C14" s="66" t="s">
        <v>131</v>
      </c>
      <c r="D14" s="224" t="s">
        <v>8</v>
      </c>
      <c r="E14" s="66" t="s">
        <v>8</v>
      </c>
      <c r="F14" s="224" t="s">
        <v>137</v>
      </c>
      <c r="G14" s="224" t="s">
        <v>10</v>
      </c>
      <c r="H14" s="66">
        <v>7309.6093443580503</v>
      </c>
    </row>
    <row r="15" spans="1:8">
      <c r="A15" s="66">
        <v>2018</v>
      </c>
      <c r="B15" s="66" t="s">
        <v>94</v>
      </c>
      <c r="C15" s="66" t="s">
        <v>131</v>
      </c>
      <c r="D15" s="224" t="s">
        <v>8</v>
      </c>
      <c r="E15" s="66" t="s">
        <v>8</v>
      </c>
      <c r="F15" s="224" t="s">
        <v>8</v>
      </c>
      <c r="G15" s="224" t="s">
        <v>10</v>
      </c>
      <c r="H15" s="66">
        <v>15890.110378610843</v>
      </c>
    </row>
    <row r="16" spans="1:8">
      <c r="A16" s="66">
        <v>2018</v>
      </c>
      <c r="B16" s="66" t="s">
        <v>95</v>
      </c>
      <c r="C16" s="66" t="s">
        <v>131</v>
      </c>
      <c r="D16" s="224" t="s">
        <v>8</v>
      </c>
      <c r="E16" s="66" t="s">
        <v>8</v>
      </c>
      <c r="F16" s="224" t="s">
        <v>132</v>
      </c>
      <c r="G16" s="224" t="s">
        <v>10</v>
      </c>
      <c r="H16" s="66">
        <v>1809.78246502196</v>
      </c>
    </row>
    <row r="17" spans="1:8">
      <c r="A17" s="66">
        <v>2018</v>
      </c>
      <c r="B17" s="66" t="s">
        <v>95</v>
      </c>
      <c r="C17" s="66" t="s">
        <v>131</v>
      </c>
      <c r="D17" s="224" t="s">
        <v>8</v>
      </c>
      <c r="E17" s="66" t="s">
        <v>8</v>
      </c>
      <c r="F17" s="224" t="s">
        <v>158</v>
      </c>
      <c r="G17" s="224" t="s">
        <v>10</v>
      </c>
      <c r="H17" s="66">
        <v>8276.6393051039067</v>
      </c>
    </row>
    <row r="18" spans="1:8">
      <c r="A18" s="66">
        <v>2018</v>
      </c>
      <c r="B18" s="66" t="s">
        <v>95</v>
      </c>
      <c r="C18" s="66" t="s">
        <v>131</v>
      </c>
      <c r="D18" s="224" t="s">
        <v>8</v>
      </c>
      <c r="E18" s="66" t="s">
        <v>8</v>
      </c>
      <c r="F18" s="224" t="s">
        <v>134</v>
      </c>
      <c r="G18" s="224" t="s">
        <v>10</v>
      </c>
      <c r="H18" s="66">
        <v>6195.44455873265</v>
      </c>
    </row>
    <row r="19" spans="1:8">
      <c r="A19" s="66">
        <v>2018</v>
      </c>
      <c r="B19" s="66" t="s">
        <v>95</v>
      </c>
      <c r="C19" s="66" t="s">
        <v>131</v>
      </c>
      <c r="D19" s="224" t="s">
        <v>8</v>
      </c>
      <c r="E19" s="66" t="s">
        <v>8</v>
      </c>
      <c r="F19" s="224" t="s">
        <v>135</v>
      </c>
      <c r="G19" s="224" t="s">
        <v>10</v>
      </c>
      <c r="H19" s="66">
        <v>740.52551118013344</v>
      </c>
    </row>
    <row r="20" spans="1:8">
      <c r="A20" s="66">
        <v>2018</v>
      </c>
      <c r="B20" s="66" t="s">
        <v>95</v>
      </c>
      <c r="C20" s="66" t="s">
        <v>131</v>
      </c>
      <c r="D20" s="224" t="s">
        <v>8</v>
      </c>
      <c r="E20" s="66" t="s">
        <v>8</v>
      </c>
      <c r="F20" s="224" t="s">
        <v>136</v>
      </c>
      <c r="G20" s="224" t="s">
        <v>10</v>
      </c>
      <c r="H20" s="66">
        <v>6941.1581726956301</v>
      </c>
    </row>
    <row r="21" spans="1:8">
      <c r="A21" s="66">
        <v>2018</v>
      </c>
      <c r="B21" s="66" t="s">
        <v>95</v>
      </c>
      <c r="C21" s="66" t="s">
        <v>131</v>
      </c>
      <c r="D21" s="224" t="s">
        <v>8</v>
      </c>
      <c r="E21" s="66" t="s">
        <v>8</v>
      </c>
      <c r="F21" s="224" t="s">
        <v>137</v>
      </c>
      <c r="G21" s="224" t="s">
        <v>10</v>
      </c>
      <c r="H21" s="66">
        <v>7509.1271067009993</v>
      </c>
    </row>
    <row r="22" spans="1:8">
      <c r="A22" s="66">
        <v>2018</v>
      </c>
      <c r="B22" s="66" t="s">
        <v>95</v>
      </c>
      <c r="C22" s="66" t="s">
        <v>131</v>
      </c>
      <c r="D22" s="224" t="s">
        <v>8</v>
      </c>
      <c r="E22" s="66" t="s">
        <v>8</v>
      </c>
      <c r="F22" s="224" t="s">
        <v>8</v>
      </c>
      <c r="G22" s="224" t="s">
        <v>10</v>
      </c>
      <c r="H22" s="66">
        <v>16454.42290603328</v>
      </c>
    </row>
    <row r="23" spans="1:8">
      <c r="A23" s="66">
        <v>2018</v>
      </c>
      <c r="B23" s="66" t="s">
        <v>96</v>
      </c>
      <c r="C23" s="66" t="s">
        <v>131</v>
      </c>
      <c r="D23" s="224" t="s">
        <v>8</v>
      </c>
      <c r="E23" s="66" t="s">
        <v>8</v>
      </c>
      <c r="F23" s="224" t="s">
        <v>132</v>
      </c>
      <c r="G23" s="224" t="s">
        <v>10</v>
      </c>
      <c r="H23" s="66">
        <v>2185.8116908567199</v>
      </c>
    </row>
    <row r="24" spans="1:8">
      <c r="A24" s="66">
        <v>2018</v>
      </c>
      <c r="B24" s="66" t="s">
        <v>96</v>
      </c>
      <c r="C24" s="66" t="s">
        <v>131</v>
      </c>
      <c r="D24" s="224" t="s">
        <v>8</v>
      </c>
      <c r="E24" s="66" t="s">
        <v>8</v>
      </c>
      <c r="F24" s="224" t="s">
        <v>158</v>
      </c>
      <c r="G24" s="224" t="s">
        <v>10</v>
      </c>
      <c r="H24" s="66">
        <v>9508.0132868930632</v>
      </c>
    </row>
    <row r="25" spans="1:8">
      <c r="A25" s="66">
        <v>2018</v>
      </c>
      <c r="B25" s="66" t="s">
        <v>96</v>
      </c>
      <c r="C25" s="66" t="s">
        <v>131</v>
      </c>
      <c r="D25" s="224" t="s">
        <v>8</v>
      </c>
      <c r="E25" s="66" t="s">
        <v>8</v>
      </c>
      <c r="F25" s="224" t="s">
        <v>134</v>
      </c>
      <c r="G25" s="224" t="s">
        <v>10</v>
      </c>
      <c r="H25" s="66">
        <v>5876.9341335456202</v>
      </c>
    </row>
    <row r="26" spans="1:8">
      <c r="A26" s="66">
        <v>2018</v>
      </c>
      <c r="B26" s="66" t="s">
        <v>96</v>
      </c>
      <c r="C26" s="66" t="s">
        <v>131</v>
      </c>
      <c r="D26" s="224" t="s">
        <v>8</v>
      </c>
      <c r="E26" s="66" t="s">
        <v>8</v>
      </c>
      <c r="F26" s="224" t="s">
        <v>135</v>
      </c>
      <c r="G26" s="224" t="s">
        <v>10</v>
      </c>
      <c r="H26" s="66">
        <v>524.46120266261278</v>
      </c>
    </row>
    <row r="27" spans="1:8">
      <c r="A27" s="66">
        <v>2018</v>
      </c>
      <c r="B27" s="66" t="s">
        <v>96</v>
      </c>
      <c r="C27" s="66" t="s">
        <v>131</v>
      </c>
      <c r="D27" s="224" t="s">
        <v>8</v>
      </c>
      <c r="E27" s="66" t="s">
        <v>8</v>
      </c>
      <c r="F27" s="224" t="s">
        <v>136</v>
      </c>
      <c r="G27" s="224" t="s">
        <v>10</v>
      </c>
      <c r="H27" s="66">
        <v>6482.04465423483</v>
      </c>
    </row>
    <row r="28" spans="1:8">
      <c r="A28" s="66">
        <v>2018</v>
      </c>
      <c r="B28" s="66" t="s">
        <v>96</v>
      </c>
      <c r="C28" s="66" t="s">
        <v>131</v>
      </c>
      <c r="D28" s="224" t="s">
        <v>8</v>
      </c>
      <c r="E28" s="66" t="s">
        <v>8</v>
      </c>
      <c r="F28" s="224" t="s">
        <v>137</v>
      </c>
      <c r="G28" s="224" t="s">
        <v>10</v>
      </c>
      <c r="H28" s="66">
        <v>7179.7359190651896</v>
      </c>
    </row>
    <row r="29" spans="1:8">
      <c r="A29" s="66">
        <v>2018</v>
      </c>
      <c r="B29" s="66" t="s">
        <v>96</v>
      </c>
      <c r="C29" s="66" t="s">
        <v>131</v>
      </c>
      <c r="D29" s="224" t="s">
        <v>8</v>
      </c>
      <c r="E29" s="66" t="s">
        <v>8</v>
      </c>
      <c r="F29" s="224" t="s">
        <v>8</v>
      </c>
      <c r="G29" s="224" t="s">
        <v>10</v>
      </c>
      <c r="H29" s="66">
        <v>17397.529049127657</v>
      </c>
    </row>
    <row r="30" spans="1:8">
      <c r="A30" s="66">
        <v>2019</v>
      </c>
      <c r="B30" s="66" t="s">
        <v>17</v>
      </c>
      <c r="C30" s="66" t="s">
        <v>131</v>
      </c>
      <c r="D30" s="224" t="s">
        <v>8</v>
      </c>
      <c r="E30" s="66" t="s">
        <v>8</v>
      </c>
      <c r="F30" s="224" t="s">
        <v>132</v>
      </c>
      <c r="G30" s="224" t="s">
        <v>10</v>
      </c>
      <c r="H30" s="66">
        <v>1753.70178744433</v>
      </c>
    </row>
    <row r="31" spans="1:8">
      <c r="A31" s="66">
        <v>2019</v>
      </c>
      <c r="B31" s="66" t="s">
        <v>17</v>
      </c>
      <c r="C31" s="66" t="s">
        <v>131</v>
      </c>
      <c r="D31" s="224" t="s">
        <v>8</v>
      </c>
      <c r="E31" s="66" t="s">
        <v>8</v>
      </c>
      <c r="F31" s="224" t="s">
        <v>158</v>
      </c>
      <c r="G31" s="224" t="s">
        <v>10</v>
      </c>
      <c r="H31" s="66">
        <v>7911.5779978273058</v>
      </c>
    </row>
    <row r="32" spans="1:8">
      <c r="A32" s="66">
        <v>2019</v>
      </c>
      <c r="B32" s="66" t="s">
        <v>17</v>
      </c>
      <c r="C32" s="66" t="s">
        <v>131</v>
      </c>
      <c r="D32" s="224" t="s">
        <v>8</v>
      </c>
      <c r="E32" s="66" t="s">
        <v>8</v>
      </c>
      <c r="F32" s="224" t="s">
        <v>134</v>
      </c>
      <c r="G32" s="224" t="s">
        <v>10</v>
      </c>
      <c r="H32" s="66">
        <v>8818.6884601372712</v>
      </c>
    </row>
    <row r="33" spans="1:8">
      <c r="A33" s="66">
        <v>2019</v>
      </c>
      <c r="B33" s="66" t="s">
        <v>17</v>
      </c>
      <c r="C33" s="66" t="s">
        <v>131</v>
      </c>
      <c r="D33" s="224" t="s">
        <v>8</v>
      </c>
      <c r="E33" s="66" t="s">
        <v>8</v>
      </c>
      <c r="F33" s="224" t="s">
        <v>135</v>
      </c>
      <c r="G33" s="224" t="s">
        <v>10</v>
      </c>
      <c r="H33" s="66">
        <v>-285.85816009693644</v>
      </c>
    </row>
    <row r="34" spans="1:8">
      <c r="A34" s="66">
        <v>2019</v>
      </c>
      <c r="B34" s="66" t="s">
        <v>17</v>
      </c>
      <c r="C34" s="66" t="s">
        <v>131</v>
      </c>
      <c r="D34" s="224" t="s">
        <v>8</v>
      </c>
      <c r="E34" s="66" t="s">
        <v>8</v>
      </c>
      <c r="F34" s="224" t="s">
        <v>136</v>
      </c>
      <c r="G34" s="224" t="s">
        <v>10</v>
      </c>
      <c r="H34" s="66">
        <v>6848.2508594156698</v>
      </c>
    </row>
    <row r="35" spans="1:8">
      <c r="A35" s="66">
        <v>2019</v>
      </c>
      <c r="B35" s="66" t="s">
        <v>17</v>
      </c>
      <c r="C35" s="66" t="s">
        <v>131</v>
      </c>
      <c r="D35" s="224" t="s">
        <v>8</v>
      </c>
      <c r="E35" s="66" t="s">
        <v>8</v>
      </c>
      <c r="F35" s="224" t="s">
        <v>137</v>
      </c>
      <c r="G35" s="224" t="s">
        <v>10</v>
      </c>
      <c r="H35" s="66">
        <v>6905.08245202118</v>
      </c>
    </row>
    <row r="36" spans="1:8">
      <c r="A36" s="66">
        <v>2019</v>
      </c>
      <c r="B36" s="66" t="s">
        <v>17</v>
      </c>
      <c r="C36" s="66" t="s">
        <v>131</v>
      </c>
      <c r="D36" s="224" t="s">
        <v>8</v>
      </c>
      <c r="E36" s="66" t="s">
        <v>8</v>
      </c>
      <c r="F36" s="224" t="s">
        <v>8</v>
      </c>
      <c r="G36" s="224" t="s">
        <v>10</v>
      </c>
      <c r="H36" s="66">
        <v>18141.27849270646</v>
      </c>
    </row>
    <row r="37" spans="1:8">
      <c r="A37" s="66">
        <v>2019</v>
      </c>
      <c r="B37" s="66" t="s">
        <v>94</v>
      </c>
      <c r="C37" s="66" t="s">
        <v>131</v>
      </c>
      <c r="D37" s="224" t="s">
        <v>8</v>
      </c>
      <c r="E37" s="66" t="s">
        <v>8</v>
      </c>
      <c r="F37" s="224" t="s">
        <v>132</v>
      </c>
      <c r="G37" s="224" t="s">
        <v>10</v>
      </c>
      <c r="H37" s="66">
        <v>1782.5711850535399</v>
      </c>
    </row>
    <row r="38" spans="1:8">
      <c r="A38" s="66">
        <v>2019</v>
      </c>
      <c r="B38" s="66" t="s">
        <v>94</v>
      </c>
      <c r="C38" s="66" t="s">
        <v>131</v>
      </c>
      <c r="D38" s="224" t="s">
        <v>8</v>
      </c>
      <c r="E38" s="66" t="s">
        <v>8</v>
      </c>
      <c r="F38" s="224" t="s">
        <v>158</v>
      </c>
      <c r="G38" s="224" t="s">
        <v>10</v>
      </c>
      <c r="H38" s="66">
        <v>8186.3539497196116</v>
      </c>
    </row>
    <row r="39" spans="1:8">
      <c r="A39" s="66">
        <v>2019</v>
      </c>
      <c r="B39" s="66" t="s">
        <v>94</v>
      </c>
      <c r="C39" s="66" t="s">
        <v>131</v>
      </c>
      <c r="D39" s="224" t="s">
        <v>8</v>
      </c>
      <c r="E39" s="66" t="s">
        <v>8</v>
      </c>
      <c r="F39" s="224" t="s">
        <v>134</v>
      </c>
      <c r="G39" s="224" t="s">
        <v>10</v>
      </c>
      <c r="H39" s="66">
        <v>5990.5156098871003</v>
      </c>
    </row>
    <row r="40" spans="1:8">
      <c r="A40" s="66">
        <v>2019</v>
      </c>
      <c r="B40" s="66" t="s">
        <v>94</v>
      </c>
      <c r="C40" s="66" t="s">
        <v>131</v>
      </c>
      <c r="D40" s="224" t="s">
        <v>8</v>
      </c>
      <c r="E40" s="66" t="s">
        <v>8</v>
      </c>
      <c r="F40" s="224" t="s">
        <v>135</v>
      </c>
      <c r="G40" s="224" t="s">
        <v>10</v>
      </c>
      <c r="H40" s="66">
        <v>1094.3614564731706</v>
      </c>
    </row>
    <row r="41" spans="1:8">
      <c r="A41" s="66">
        <v>2019</v>
      </c>
      <c r="B41" s="66" t="s">
        <v>94</v>
      </c>
      <c r="C41" s="66" t="s">
        <v>131</v>
      </c>
      <c r="D41" s="224" t="s">
        <v>8</v>
      </c>
      <c r="E41" s="66" t="s">
        <v>8</v>
      </c>
      <c r="F41" s="224" t="s">
        <v>136</v>
      </c>
      <c r="G41" s="224" t="s">
        <v>10</v>
      </c>
      <c r="H41" s="66">
        <v>6851.0202066484599</v>
      </c>
    </row>
    <row r="42" spans="1:8">
      <c r="A42" s="66">
        <v>2019</v>
      </c>
      <c r="B42" s="66" t="s">
        <v>94</v>
      </c>
      <c r="C42" s="66" t="s">
        <v>131</v>
      </c>
      <c r="D42" s="224" t="s">
        <v>8</v>
      </c>
      <c r="E42" s="66" t="s">
        <v>8</v>
      </c>
      <c r="F42" s="224" t="s">
        <v>137</v>
      </c>
      <c r="G42" s="224" t="s">
        <v>10</v>
      </c>
      <c r="H42" s="66">
        <v>7415.72437405852</v>
      </c>
    </row>
    <row r="43" spans="1:8">
      <c r="A43" s="66">
        <v>2019</v>
      </c>
      <c r="B43" s="66" t="s">
        <v>94</v>
      </c>
      <c r="C43" s="66" t="s">
        <v>131</v>
      </c>
      <c r="D43" s="224" t="s">
        <v>8</v>
      </c>
      <c r="E43" s="66" t="s">
        <v>8</v>
      </c>
      <c r="F43" s="224" t="s">
        <v>8</v>
      </c>
      <c r="G43" s="224" t="s">
        <v>10</v>
      </c>
      <c r="H43" s="66">
        <v>16489.098033723363</v>
      </c>
    </row>
    <row r="44" spans="1:8">
      <c r="A44" s="66">
        <v>2019</v>
      </c>
      <c r="B44" s="66" t="s">
        <v>95</v>
      </c>
      <c r="C44" s="66" t="s">
        <v>131</v>
      </c>
      <c r="D44" s="224" t="s">
        <v>8</v>
      </c>
      <c r="E44" s="66" t="s">
        <v>8</v>
      </c>
      <c r="F44" s="224" t="s">
        <v>132</v>
      </c>
      <c r="G44" s="224" t="s">
        <v>10</v>
      </c>
      <c r="H44" s="66">
        <v>1912.58101768848</v>
      </c>
    </row>
    <row r="45" spans="1:8">
      <c r="A45" s="66">
        <v>2019</v>
      </c>
      <c r="B45" s="66" t="s">
        <v>95</v>
      </c>
      <c r="C45" s="66" t="s">
        <v>131</v>
      </c>
      <c r="D45" s="224" t="s">
        <v>8</v>
      </c>
      <c r="E45" s="66" t="s">
        <v>8</v>
      </c>
      <c r="F45" s="224" t="s">
        <v>158</v>
      </c>
      <c r="G45" s="224" t="s">
        <v>10</v>
      </c>
      <c r="H45" s="66">
        <v>8912.5894768484795</v>
      </c>
    </row>
    <row r="46" spans="1:8">
      <c r="A46" s="66">
        <v>2019</v>
      </c>
      <c r="B46" s="66" t="s">
        <v>95</v>
      </c>
      <c r="C46" s="66" t="s">
        <v>131</v>
      </c>
      <c r="D46" s="224" t="s">
        <v>8</v>
      </c>
      <c r="E46" s="66" t="s">
        <v>8</v>
      </c>
      <c r="F46" s="224" t="s">
        <v>134</v>
      </c>
      <c r="G46" s="224" t="s">
        <v>10</v>
      </c>
      <c r="H46" s="66">
        <v>5666.1048443463096</v>
      </c>
    </row>
    <row r="47" spans="1:8">
      <c r="A47" s="66">
        <v>2019</v>
      </c>
      <c r="B47" s="66" t="s">
        <v>95</v>
      </c>
      <c r="C47" s="66" t="s">
        <v>131</v>
      </c>
      <c r="D47" s="224" t="s">
        <v>8</v>
      </c>
      <c r="E47" s="66" t="s">
        <v>8</v>
      </c>
      <c r="F47" s="224" t="s">
        <v>135</v>
      </c>
      <c r="G47" s="224" t="s">
        <v>10</v>
      </c>
      <c r="H47" s="66">
        <v>373.10320885045803</v>
      </c>
    </row>
    <row r="48" spans="1:8">
      <c r="A48" s="66">
        <v>2019</v>
      </c>
      <c r="B48" s="66" t="s">
        <v>95</v>
      </c>
      <c r="C48" s="66" t="s">
        <v>131</v>
      </c>
      <c r="D48" s="224" t="s">
        <v>8</v>
      </c>
      <c r="E48" s="66" t="s">
        <v>8</v>
      </c>
      <c r="F48" s="224" t="s">
        <v>136</v>
      </c>
      <c r="G48" s="224" t="s">
        <v>10</v>
      </c>
      <c r="H48" s="66">
        <v>7012.0638461448598</v>
      </c>
    </row>
    <row r="49" spans="1:8">
      <c r="A49" s="66">
        <v>2019</v>
      </c>
      <c r="B49" s="66" t="s">
        <v>95</v>
      </c>
      <c r="C49" s="66" t="s">
        <v>131</v>
      </c>
      <c r="D49" s="224" t="s">
        <v>8</v>
      </c>
      <c r="E49" s="66" t="s">
        <v>8</v>
      </c>
      <c r="F49" s="224" t="s">
        <v>137</v>
      </c>
      <c r="G49" s="224" t="s">
        <v>10</v>
      </c>
      <c r="H49" s="66">
        <v>6958.7925230978908</v>
      </c>
    </row>
    <row r="50" spans="1:8">
      <c r="A50" s="66">
        <v>2019</v>
      </c>
      <c r="B50" s="66" t="s">
        <v>95</v>
      </c>
      <c r="C50" s="66" t="s">
        <v>131</v>
      </c>
      <c r="D50" s="224" t="s">
        <v>8</v>
      </c>
      <c r="E50" s="66" t="s">
        <v>8</v>
      </c>
      <c r="F50" s="224" t="s">
        <v>8</v>
      </c>
      <c r="G50" s="224" t="s">
        <v>10</v>
      </c>
      <c r="H50" s="66">
        <v>16917.649870780697</v>
      </c>
    </row>
    <row r="51" spans="1:8">
      <c r="A51" s="66">
        <v>2019</v>
      </c>
      <c r="B51" s="66" t="s">
        <v>96</v>
      </c>
      <c r="C51" s="66" t="s">
        <v>131</v>
      </c>
      <c r="D51" s="224" t="s">
        <v>8</v>
      </c>
      <c r="E51" s="66" t="s">
        <v>8</v>
      </c>
      <c r="F51" s="224" t="s">
        <v>132</v>
      </c>
      <c r="G51" s="224" t="s">
        <v>10</v>
      </c>
      <c r="H51" s="66">
        <v>2313.9503071056101</v>
      </c>
    </row>
    <row r="52" spans="1:8">
      <c r="A52" s="66">
        <v>2019</v>
      </c>
      <c r="B52" s="66" t="s">
        <v>96</v>
      </c>
      <c r="C52" s="66" t="s">
        <v>131</v>
      </c>
      <c r="D52" s="224" t="s">
        <v>8</v>
      </c>
      <c r="E52" s="66" t="s">
        <v>8</v>
      </c>
      <c r="F52" s="224" t="s">
        <v>158</v>
      </c>
      <c r="G52" s="224" t="s">
        <v>10</v>
      </c>
      <c r="H52" s="66">
        <v>10442.782269592723</v>
      </c>
    </row>
    <row r="53" spans="1:8">
      <c r="A53" s="66">
        <v>2019</v>
      </c>
      <c r="B53" s="66" t="s">
        <v>96</v>
      </c>
      <c r="C53" s="66" t="s">
        <v>131</v>
      </c>
      <c r="D53" s="224" t="s">
        <v>8</v>
      </c>
      <c r="E53" s="66" t="s">
        <v>8</v>
      </c>
      <c r="F53" s="224" t="s">
        <v>134</v>
      </c>
      <c r="G53" s="224" t="s">
        <v>10</v>
      </c>
      <c r="H53" s="66">
        <v>5375.42016570954</v>
      </c>
    </row>
    <row r="54" spans="1:8">
      <c r="A54" s="66">
        <v>2019</v>
      </c>
      <c r="B54" s="66" t="s">
        <v>96</v>
      </c>
      <c r="C54" s="66" t="s">
        <v>131</v>
      </c>
      <c r="D54" s="224" t="s">
        <v>8</v>
      </c>
      <c r="E54" s="66" t="s">
        <v>8</v>
      </c>
      <c r="F54" s="224" t="s">
        <v>135</v>
      </c>
      <c r="G54" s="224" t="s">
        <v>10</v>
      </c>
      <c r="H54" s="66">
        <v>-469.24193111147633</v>
      </c>
    </row>
    <row r="55" spans="1:8">
      <c r="A55" s="66">
        <v>2019</v>
      </c>
      <c r="B55" s="66" t="s">
        <v>96</v>
      </c>
      <c r="C55" s="66" t="s">
        <v>131</v>
      </c>
      <c r="D55" s="224" t="s">
        <v>8</v>
      </c>
      <c r="E55" s="66" t="s">
        <v>8</v>
      </c>
      <c r="F55" s="224" t="s">
        <v>136</v>
      </c>
      <c r="G55" s="224" t="s">
        <v>10</v>
      </c>
      <c r="H55" s="66">
        <v>7349.7103603503601</v>
      </c>
    </row>
    <row r="56" spans="1:8">
      <c r="A56" s="66">
        <v>2019</v>
      </c>
      <c r="B56" s="66" t="s">
        <v>96</v>
      </c>
      <c r="C56" s="66" t="s">
        <v>131</v>
      </c>
      <c r="D56" s="224" t="s">
        <v>8</v>
      </c>
      <c r="E56" s="66" t="s">
        <v>8</v>
      </c>
      <c r="F56" s="224" t="s">
        <v>137</v>
      </c>
      <c r="G56" s="224" t="s">
        <v>10</v>
      </c>
      <c r="H56" s="66">
        <v>6781.6563763001805</v>
      </c>
    </row>
    <row r="57" spans="1:8">
      <c r="A57" s="66">
        <v>2019</v>
      </c>
      <c r="B57" s="66" t="s">
        <v>96</v>
      </c>
      <c r="C57" s="66" t="s">
        <v>131</v>
      </c>
      <c r="D57" s="224" t="s">
        <v>8</v>
      </c>
      <c r="E57" s="66" t="s">
        <v>8</v>
      </c>
      <c r="F57" s="224" t="s">
        <v>8</v>
      </c>
      <c r="G57" s="224" t="s">
        <v>10</v>
      </c>
      <c r="H57" s="66">
        <v>18230.964795346576</v>
      </c>
    </row>
    <row r="58" spans="1:8">
      <c r="A58" s="66">
        <v>2020</v>
      </c>
      <c r="B58" s="66" t="s">
        <v>17</v>
      </c>
      <c r="C58" s="66" t="s">
        <v>131</v>
      </c>
      <c r="D58" s="224" t="s">
        <v>8</v>
      </c>
      <c r="E58" s="66" t="s">
        <v>8</v>
      </c>
      <c r="F58" s="224" t="s">
        <v>132</v>
      </c>
      <c r="G58" s="224" t="s">
        <v>10</v>
      </c>
      <c r="H58" s="66">
        <v>1961.83028555703</v>
      </c>
    </row>
    <row r="59" spans="1:8">
      <c r="A59" s="66">
        <v>2020</v>
      </c>
      <c r="B59" s="66" t="s">
        <v>17</v>
      </c>
      <c r="C59" s="66" t="s">
        <v>131</v>
      </c>
      <c r="D59" s="224" t="s">
        <v>8</v>
      </c>
      <c r="E59" s="66" t="s">
        <v>8</v>
      </c>
      <c r="F59" s="224" t="s">
        <v>158</v>
      </c>
      <c r="G59" s="224" t="s">
        <v>10</v>
      </c>
      <c r="H59" s="66">
        <v>8648.3417559221616</v>
      </c>
    </row>
    <row r="60" spans="1:8">
      <c r="A60" s="66">
        <v>2020</v>
      </c>
      <c r="B60" s="66" t="s">
        <v>17</v>
      </c>
      <c r="C60" s="66" t="s">
        <v>131</v>
      </c>
      <c r="D60" s="224" t="s">
        <v>8</v>
      </c>
      <c r="E60" s="66" t="s">
        <v>8</v>
      </c>
      <c r="F60" s="224" t="s">
        <v>134</v>
      </c>
      <c r="G60" s="224" t="s">
        <v>10</v>
      </c>
      <c r="H60" s="66">
        <v>7080.2410006037908</v>
      </c>
    </row>
    <row r="61" spans="1:8">
      <c r="A61" s="66">
        <v>2020</v>
      </c>
      <c r="B61" s="66" t="s">
        <v>17</v>
      </c>
      <c r="C61" s="66" t="s">
        <v>131</v>
      </c>
      <c r="D61" s="224" t="s">
        <v>8</v>
      </c>
      <c r="E61" s="66" t="s">
        <v>8</v>
      </c>
      <c r="F61" s="224" t="s">
        <v>135</v>
      </c>
      <c r="G61" s="224" t="s">
        <v>10</v>
      </c>
      <c r="H61" s="66">
        <v>49.464429210899652</v>
      </c>
    </row>
    <row r="62" spans="1:8">
      <c r="A62" s="66">
        <v>2020</v>
      </c>
      <c r="B62" s="66" t="s">
        <v>17</v>
      </c>
      <c r="C62" s="66" t="s">
        <v>131</v>
      </c>
      <c r="D62" s="224" t="s">
        <v>8</v>
      </c>
      <c r="E62" s="66" t="s">
        <v>8</v>
      </c>
      <c r="F62" s="224" t="s">
        <v>136</v>
      </c>
      <c r="G62" s="224" t="s">
        <v>10</v>
      </c>
      <c r="H62" s="66">
        <v>6361.6879230773493</v>
      </c>
    </row>
    <row r="63" spans="1:8">
      <c r="A63" s="66">
        <v>2020</v>
      </c>
      <c r="B63" s="66" t="s">
        <v>17</v>
      </c>
      <c r="C63" s="66" t="s">
        <v>131</v>
      </c>
      <c r="D63" s="224" t="s">
        <v>8</v>
      </c>
      <c r="E63" s="66" t="s">
        <v>8</v>
      </c>
      <c r="F63" s="224" t="s">
        <v>137</v>
      </c>
      <c r="G63" s="224" t="s">
        <v>10</v>
      </c>
      <c r="H63" s="66">
        <v>5571.9757009642299</v>
      </c>
    </row>
    <row r="64" spans="1:8">
      <c r="A64" s="66">
        <v>2020</v>
      </c>
      <c r="B64" s="66" t="s">
        <v>17</v>
      </c>
      <c r="C64" s="66" t="s">
        <v>131</v>
      </c>
      <c r="D64" s="224" t="s">
        <v>8</v>
      </c>
      <c r="E64" s="66" t="s">
        <v>8</v>
      </c>
      <c r="F64" s="224" t="s">
        <v>8</v>
      </c>
      <c r="G64" s="224" t="s">
        <v>10</v>
      </c>
      <c r="H64" s="66">
        <v>18529.589693407001</v>
      </c>
    </row>
    <row r="65" spans="1:8">
      <c r="A65" s="66">
        <v>2020</v>
      </c>
      <c r="B65" s="66" t="s">
        <v>94</v>
      </c>
      <c r="C65" s="66" t="s">
        <v>131</v>
      </c>
      <c r="D65" s="224" t="s">
        <v>8</v>
      </c>
      <c r="E65" s="66" t="s">
        <v>8</v>
      </c>
      <c r="F65" s="224" t="s">
        <v>132</v>
      </c>
      <c r="G65" s="224" t="s">
        <v>10</v>
      </c>
      <c r="H65" s="66">
        <v>1842.96650970018</v>
      </c>
    </row>
    <row r="66" spans="1:8">
      <c r="A66" s="66">
        <v>2020</v>
      </c>
      <c r="B66" s="66" t="s">
        <v>94</v>
      </c>
      <c r="C66" s="66" t="s">
        <v>131</v>
      </c>
      <c r="D66" s="224" t="s">
        <v>8</v>
      </c>
      <c r="E66" s="66" t="s">
        <v>8</v>
      </c>
      <c r="F66" s="224" t="s">
        <v>158</v>
      </c>
      <c r="G66" s="224" t="s">
        <v>10</v>
      </c>
      <c r="H66" s="66">
        <v>5916.5355221743166</v>
      </c>
    </row>
    <row r="67" spans="1:8">
      <c r="A67" s="66">
        <v>2020</v>
      </c>
      <c r="B67" s="66" t="s">
        <v>94</v>
      </c>
      <c r="C67" s="66" t="s">
        <v>131</v>
      </c>
      <c r="D67" s="224" t="s">
        <v>8</v>
      </c>
      <c r="E67" s="66" t="s">
        <v>8</v>
      </c>
      <c r="F67" s="224" t="s">
        <v>134</v>
      </c>
      <c r="G67" s="224" t="s">
        <v>10</v>
      </c>
      <c r="H67" s="66">
        <v>1343.9391814343501</v>
      </c>
    </row>
    <row r="68" spans="1:8">
      <c r="A68" s="66">
        <v>2020</v>
      </c>
      <c r="B68" s="66" t="s">
        <v>94</v>
      </c>
      <c r="C68" s="66" t="s">
        <v>131</v>
      </c>
      <c r="D68" s="224" t="s">
        <v>8</v>
      </c>
      <c r="E68" s="66" t="s">
        <v>8</v>
      </c>
      <c r="F68" s="224" t="s">
        <v>135</v>
      </c>
      <c r="G68" s="224" t="s">
        <v>10</v>
      </c>
      <c r="H68" s="66">
        <v>1395.2378096939296</v>
      </c>
    </row>
    <row r="69" spans="1:8">
      <c r="A69" s="66">
        <v>2020</v>
      </c>
      <c r="B69" s="66" t="s">
        <v>94</v>
      </c>
      <c r="C69" s="66" t="s">
        <v>131</v>
      </c>
      <c r="D69" s="224" t="s">
        <v>8</v>
      </c>
      <c r="E69" s="66" t="s">
        <v>8</v>
      </c>
      <c r="F69" s="224" t="s">
        <v>136</v>
      </c>
      <c r="G69" s="224" t="s">
        <v>10</v>
      </c>
      <c r="H69" s="66">
        <v>3515.3595785939101</v>
      </c>
    </row>
    <row r="70" spans="1:8">
      <c r="A70" s="66">
        <v>2020</v>
      </c>
      <c r="B70" s="66" t="s">
        <v>94</v>
      </c>
      <c r="C70" s="66" t="s">
        <v>131</v>
      </c>
      <c r="D70" s="224" t="s">
        <v>8</v>
      </c>
      <c r="E70" s="66" t="s">
        <v>8</v>
      </c>
      <c r="F70" s="224" t="s">
        <v>137</v>
      </c>
      <c r="G70" s="224" t="s">
        <v>10</v>
      </c>
      <c r="H70" s="66">
        <v>3694.5925131148101</v>
      </c>
    </row>
    <row r="71" spans="1:8">
      <c r="A71" s="66">
        <v>2020</v>
      </c>
      <c r="B71" s="66" t="s">
        <v>94</v>
      </c>
      <c r="C71" s="66" t="s">
        <v>131</v>
      </c>
      <c r="D71" s="224" t="s">
        <v>8</v>
      </c>
      <c r="E71" s="66" t="s">
        <v>8</v>
      </c>
      <c r="F71" s="224" t="s">
        <v>8</v>
      </c>
      <c r="G71" s="224" t="s">
        <v>10</v>
      </c>
      <c r="H71" s="66">
        <v>10319.446088481876</v>
      </c>
    </row>
    <row r="72" spans="1:8">
      <c r="A72" s="66">
        <v>2020</v>
      </c>
      <c r="B72" s="66" t="s">
        <v>95</v>
      </c>
      <c r="C72" s="66" t="s">
        <v>131</v>
      </c>
      <c r="D72" s="224" t="s">
        <v>8</v>
      </c>
      <c r="E72" s="66" t="s">
        <v>8</v>
      </c>
      <c r="F72" s="224" t="s">
        <v>132</v>
      </c>
      <c r="G72" s="224" t="s">
        <v>10</v>
      </c>
      <c r="H72" s="66">
        <v>2068.8334063884699</v>
      </c>
    </row>
    <row r="73" spans="1:8">
      <c r="A73" s="66">
        <v>2020</v>
      </c>
      <c r="B73" s="66" t="s">
        <v>95</v>
      </c>
      <c r="C73" s="66" t="s">
        <v>131</v>
      </c>
      <c r="D73" s="224" t="s">
        <v>8</v>
      </c>
      <c r="E73" s="66" t="s">
        <v>8</v>
      </c>
      <c r="F73" s="224" t="s">
        <v>158</v>
      </c>
      <c r="G73" s="224" t="s">
        <v>10</v>
      </c>
      <c r="H73" s="66">
        <v>8016.7069328751795</v>
      </c>
    </row>
    <row r="74" spans="1:8">
      <c r="A74" s="66">
        <v>2020</v>
      </c>
      <c r="B74" s="66" t="s">
        <v>95</v>
      </c>
      <c r="C74" s="66" t="s">
        <v>131</v>
      </c>
      <c r="D74" s="224" t="s">
        <v>8</v>
      </c>
      <c r="E74" s="66" t="s">
        <v>8</v>
      </c>
      <c r="F74" s="224" t="s">
        <v>134</v>
      </c>
      <c r="G74" s="224" t="s">
        <v>10</v>
      </c>
      <c r="H74" s="66">
        <v>2162.9551877479703</v>
      </c>
    </row>
    <row r="75" spans="1:8">
      <c r="A75" s="66">
        <v>2020</v>
      </c>
      <c r="B75" s="66" t="s">
        <v>95</v>
      </c>
      <c r="C75" s="66" t="s">
        <v>131</v>
      </c>
      <c r="D75" s="224" t="s">
        <v>8</v>
      </c>
      <c r="E75" s="66" t="s">
        <v>8</v>
      </c>
      <c r="F75" s="224" t="s">
        <v>135</v>
      </c>
      <c r="G75" s="224" t="s">
        <v>10</v>
      </c>
      <c r="H75" s="66">
        <v>-514.62176186694796</v>
      </c>
    </row>
    <row r="76" spans="1:8">
      <c r="A76" s="66">
        <v>2020</v>
      </c>
      <c r="B76" s="66" t="s">
        <v>95</v>
      </c>
      <c r="C76" s="66" t="s">
        <v>131</v>
      </c>
      <c r="D76" s="224" t="s">
        <v>8</v>
      </c>
      <c r="E76" s="66" t="s">
        <v>8</v>
      </c>
      <c r="F76" s="224" t="s">
        <v>136</v>
      </c>
      <c r="G76" s="224" t="s">
        <v>10</v>
      </c>
      <c r="H76" s="66">
        <v>5104.2567180751603</v>
      </c>
    </row>
    <row r="77" spans="1:8">
      <c r="A77" s="66">
        <v>2020</v>
      </c>
      <c r="B77" s="66" t="s">
        <v>95</v>
      </c>
      <c r="C77" s="66" t="s">
        <v>131</v>
      </c>
      <c r="D77" s="224" t="s">
        <v>8</v>
      </c>
      <c r="E77" s="66" t="s">
        <v>8</v>
      </c>
      <c r="F77" s="224" t="s">
        <v>137</v>
      </c>
      <c r="G77" s="224" t="s">
        <v>10</v>
      </c>
      <c r="H77" s="66">
        <v>4357.4432951073095</v>
      </c>
    </row>
    <row r="78" spans="1:8">
      <c r="A78" s="66">
        <v>2020</v>
      </c>
      <c r="B78" s="66" t="s">
        <v>95</v>
      </c>
      <c r="C78" s="66" t="s">
        <v>131</v>
      </c>
      <c r="D78" s="224" t="s">
        <v>8</v>
      </c>
      <c r="E78" s="66" t="s">
        <v>8</v>
      </c>
      <c r="F78" s="224" t="s">
        <v>8</v>
      </c>
      <c r="G78" s="224" t="s">
        <v>10</v>
      </c>
      <c r="H78" s="66">
        <v>12480.687188112523</v>
      </c>
    </row>
    <row r="79" spans="1:8">
      <c r="A79" s="66">
        <v>2020</v>
      </c>
      <c r="B79" s="66" t="s">
        <v>96</v>
      </c>
      <c r="C79" s="66" t="s">
        <v>131</v>
      </c>
      <c r="D79" s="224" t="s">
        <v>8</v>
      </c>
      <c r="E79" s="66" t="s">
        <v>8</v>
      </c>
      <c r="F79" s="224" t="s">
        <v>132</v>
      </c>
      <c r="G79" s="224" t="s">
        <v>10</v>
      </c>
      <c r="H79" s="66">
        <v>2535.63901675742</v>
      </c>
    </row>
    <row r="80" spans="1:8">
      <c r="A80" s="66">
        <v>2020</v>
      </c>
      <c r="B80" s="66" t="s">
        <v>96</v>
      </c>
      <c r="C80" s="66" t="s">
        <v>131</v>
      </c>
      <c r="D80" s="224" t="s">
        <v>8</v>
      </c>
      <c r="E80" s="66" t="s">
        <v>8</v>
      </c>
      <c r="F80" s="224" t="s">
        <v>158</v>
      </c>
      <c r="G80" s="224" t="s">
        <v>10</v>
      </c>
      <c r="H80" s="66">
        <v>10210.714765261309</v>
      </c>
    </row>
    <row r="81" spans="1:8">
      <c r="A81" s="66">
        <v>2020</v>
      </c>
      <c r="B81" s="66" t="s">
        <v>96</v>
      </c>
      <c r="C81" s="66" t="s">
        <v>131</v>
      </c>
      <c r="D81" s="224" t="s">
        <v>8</v>
      </c>
      <c r="E81" s="66" t="s">
        <v>8</v>
      </c>
      <c r="F81" s="224" t="s">
        <v>134</v>
      </c>
      <c r="G81" s="224" t="s">
        <v>10</v>
      </c>
      <c r="H81" s="66">
        <v>2916.20320671938</v>
      </c>
    </row>
    <row r="82" spans="1:8">
      <c r="A82" s="66">
        <v>2020</v>
      </c>
      <c r="B82" s="66" t="s">
        <v>96</v>
      </c>
      <c r="C82" s="66" t="s">
        <v>131</v>
      </c>
      <c r="D82" s="224" t="s">
        <v>8</v>
      </c>
      <c r="E82" s="66" t="s">
        <v>8</v>
      </c>
      <c r="F82" s="224" t="s">
        <v>135</v>
      </c>
      <c r="G82" s="224" t="s">
        <v>10</v>
      </c>
      <c r="H82" s="66">
        <v>-764.95661166708942</v>
      </c>
    </row>
    <row r="83" spans="1:8">
      <c r="A83" s="66">
        <v>2020</v>
      </c>
      <c r="B83" s="66" t="s">
        <v>96</v>
      </c>
      <c r="C83" s="66" t="s">
        <v>131</v>
      </c>
      <c r="D83" s="224" t="s">
        <v>8</v>
      </c>
      <c r="E83" s="66" t="s">
        <v>8</v>
      </c>
      <c r="F83" s="224" t="s">
        <v>136</v>
      </c>
      <c r="G83" s="224" t="s">
        <v>10</v>
      </c>
      <c r="H83" s="66">
        <v>5713.7818214191302</v>
      </c>
    </row>
    <row r="84" spans="1:8">
      <c r="A84" s="66">
        <v>2020</v>
      </c>
      <c r="B84" s="66" t="s">
        <v>96</v>
      </c>
      <c r="C84" s="66" t="s">
        <v>131</v>
      </c>
      <c r="D84" s="224" t="s">
        <v>8</v>
      </c>
      <c r="E84" s="66" t="s">
        <v>8</v>
      </c>
      <c r="F84" s="224" t="s">
        <v>137</v>
      </c>
      <c r="G84" s="224" t="s">
        <v>10</v>
      </c>
      <c r="H84" s="66">
        <v>4881.2586469588996</v>
      </c>
    </row>
    <row r="85" spans="1:8">
      <c r="A85" s="66">
        <v>2020</v>
      </c>
      <c r="B85" s="66" t="s">
        <v>96</v>
      </c>
      <c r="C85" s="66" t="s">
        <v>131</v>
      </c>
      <c r="D85" s="224" t="s">
        <v>8</v>
      </c>
      <c r="E85" s="66" t="s">
        <v>8</v>
      </c>
      <c r="F85" s="224" t="s">
        <v>8</v>
      </c>
      <c r="G85" s="224" t="s">
        <v>10</v>
      </c>
      <c r="H85" s="66">
        <v>15730.123551531251</v>
      </c>
    </row>
    <row r="86" spans="1:8">
      <c r="A86" s="66">
        <v>2021</v>
      </c>
      <c r="B86" s="66" t="s">
        <v>17</v>
      </c>
      <c r="C86" s="66" t="s">
        <v>131</v>
      </c>
      <c r="D86" s="224" t="s">
        <v>8</v>
      </c>
      <c r="E86" s="66" t="s">
        <v>8</v>
      </c>
      <c r="F86" s="224" t="s">
        <v>132</v>
      </c>
      <c r="G86" s="224" t="s">
        <v>10</v>
      </c>
      <c r="H86" s="66">
        <v>2129.0538495081501</v>
      </c>
    </row>
    <row r="87" spans="1:8">
      <c r="A87" s="66">
        <v>2021</v>
      </c>
      <c r="B87" s="66" t="s">
        <v>17</v>
      </c>
      <c r="C87" s="66" t="s">
        <v>131</v>
      </c>
      <c r="D87" s="224" t="s">
        <v>8</v>
      </c>
      <c r="E87" s="66" t="s">
        <v>8</v>
      </c>
      <c r="F87" s="224" t="s">
        <v>158</v>
      </c>
      <c r="G87" s="224" t="s">
        <v>10</v>
      </c>
      <c r="H87" s="66">
        <v>8227.9541779206611</v>
      </c>
    </row>
    <row r="88" spans="1:8">
      <c r="A88" s="66">
        <v>2021</v>
      </c>
      <c r="B88" s="66" t="s">
        <v>17</v>
      </c>
      <c r="C88" s="66" t="s">
        <v>131</v>
      </c>
      <c r="D88" s="224" t="s">
        <v>8</v>
      </c>
      <c r="E88" s="66" t="s">
        <v>8</v>
      </c>
      <c r="F88" s="224" t="s">
        <v>134</v>
      </c>
      <c r="G88" s="224" t="s">
        <v>10</v>
      </c>
      <c r="H88" s="66">
        <v>4978.5627334848105</v>
      </c>
    </row>
    <row r="89" spans="1:8">
      <c r="A89" s="66">
        <v>2021</v>
      </c>
      <c r="B89" s="66" t="s">
        <v>17</v>
      </c>
      <c r="C89" s="66" t="s">
        <v>131</v>
      </c>
      <c r="D89" s="224" t="s">
        <v>8</v>
      </c>
      <c r="E89" s="66" t="s">
        <v>8</v>
      </c>
      <c r="F89" s="224" t="s">
        <v>135</v>
      </c>
      <c r="G89" s="224" t="s">
        <v>10</v>
      </c>
      <c r="H89" s="66">
        <v>539.34530656269726</v>
      </c>
    </row>
    <row r="90" spans="1:8">
      <c r="A90" s="66">
        <v>2021</v>
      </c>
      <c r="B90" s="66" t="s">
        <v>17</v>
      </c>
      <c r="C90" s="66" t="s">
        <v>131</v>
      </c>
      <c r="D90" s="224" t="s">
        <v>8</v>
      </c>
      <c r="E90" s="66" t="s">
        <v>8</v>
      </c>
      <c r="F90" s="224" t="s">
        <v>136</v>
      </c>
      <c r="G90" s="224" t="s">
        <v>10</v>
      </c>
      <c r="H90" s="66">
        <v>5944.54852494436</v>
      </c>
    </row>
    <row r="91" spans="1:8">
      <c r="A91" s="66">
        <v>2021</v>
      </c>
      <c r="B91" s="66" t="s">
        <v>17</v>
      </c>
      <c r="C91" s="66" t="s">
        <v>131</v>
      </c>
      <c r="D91" s="224" t="s">
        <v>8</v>
      </c>
      <c r="E91" s="66" t="s">
        <v>8</v>
      </c>
      <c r="F91" s="224" t="s">
        <v>137</v>
      </c>
      <c r="G91" s="224" t="s">
        <v>10</v>
      </c>
      <c r="H91" s="66">
        <v>5667.8565122908403</v>
      </c>
    </row>
    <row r="92" spans="1:8">
      <c r="A92" s="66">
        <v>2021</v>
      </c>
      <c r="B92" s="66" t="s">
        <v>17</v>
      </c>
      <c r="C92" s="66" t="s">
        <v>131</v>
      </c>
      <c r="D92" s="224" t="s">
        <v>8</v>
      </c>
      <c r="E92" s="66" t="s">
        <v>8</v>
      </c>
      <c r="F92" s="224" t="s">
        <v>8</v>
      </c>
      <c r="G92" s="224" t="s">
        <v>10</v>
      </c>
      <c r="H92" s="66">
        <v>16151.608080129838</v>
      </c>
    </row>
    <row r="93" spans="1:8">
      <c r="A93" s="66">
        <v>2021</v>
      </c>
      <c r="B93" s="66" t="s">
        <v>94</v>
      </c>
      <c r="C93" s="66" t="s">
        <v>131</v>
      </c>
      <c r="D93" s="224" t="s">
        <v>8</v>
      </c>
      <c r="E93" s="66" t="s">
        <v>8</v>
      </c>
      <c r="F93" s="224" t="s">
        <v>132</v>
      </c>
      <c r="G93" s="224" t="s">
        <v>10</v>
      </c>
      <c r="H93" s="66">
        <v>2068.90351148318</v>
      </c>
    </row>
    <row r="94" spans="1:8">
      <c r="A94" s="66">
        <v>2021</v>
      </c>
      <c r="B94" s="66" t="s">
        <v>94</v>
      </c>
      <c r="C94" s="66" t="s">
        <v>131</v>
      </c>
      <c r="D94" s="224" t="s">
        <v>8</v>
      </c>
      <c r="E94" s="66" t="s">
        <v>8</v>
      </c>
      <c r="F94" s="224" t="s">
        <v>158</v>
      </c>
      <c r="G94" s="224" t="s">
        <v>10</v>
      </c>
      <c r="H94" s="66">
        <v>6726.4193687351453</v>
      </c>
    </row>
    <row r="95" spans="1:8">
      <c r="A95" s="66">
        <v>2021</v>
      </c>
      <c r="B95" s="66" t="s">
        <v>94</v>
      </c>
      <c r="C95" s="66" t="s">
        <v>131</v>
      </c>
      <c r="D95" s="224" t="s">
        <v>8</v>
      </c>
      <c r="E95" s="66" t="s">
        <v>8</v>
      </c>
      <c r="F95" s="224" t="s">
        <v>134</v>
      </c>
      <c r="G95" s="224" t="s">
        <v>10</v>
      </c>
      <c r="H95" s="66">
        <v>3871.53712371642</v>
      </c>
    </row>
    <row r="96" spans="1:8">
      <c r="A96" s="66">
        <v>2021</v>
      </c>
      <c r="B96" s="66" t="s">
        <v>94</v>
      </c>
      <c r="C96" s="66" t="s">
        <v>131</v>
      </c>
      <c r="D96" s="224" t="s">
        <v>8</v>
      </c>
      <c r="E96" s="66" t="s">
        <v>8</v>
      </c>
      <c r="F96" s="224" t="s">
        <v>135</v>
      </c>
      <c r="G96" s="224" t="s">
        <v>10</v>
      </c>
      <c r="H96" s="66">
        <v>1611.5249524528936</v>
      </c>
    </row>
    <row r="97" spans="1:8">
      <c r="A97" s="66">
        <v>2021</v>
      </c>
      <c r="B97" s="66" t="s">
        <v>94</v>
      </c>
      <c r="C97" s="66" t="s">
        <v>131</v>
      </c>
      <c r="D97" s="224" t="s">
        <v>8</v>
      </c>
      <c r="E97" s="66" t="s">
        <v>8</v>
      </c>
      <c r="F97" s="224" t="s">
        <v>136</v>
      </c>
      <c r="G97" s="224" t="s">
        <v>10</v>
      </c>
      <c r="H97" s="66">
        <v>6877.6049173076408</v>
      </c>
    </row>
    <row r="98" spans="1:8">
      <c r="A98" s="66">
        <v>2021</v>
      </c>
      <c r="B98" s="66" t="s">
        <v>94</v>
      </c>
      <c r="C98" s="66" t="s">
        <v>131</v>
      </c>
      <c r="D98" s="224" t="s">
        <v>8</v>
      </c>
      <c r="E98" s="66" t="s">
        <v>8</v>
      </c>
      <c r="F98" s="224" t="s">
        <v>137</v>
      </c>
      <c r="G98" s="224" t="s">
        <v>10</v>
      </c>
      <c r="H98" s="66">
        <v>5945.3834751328304</v>
      </c>
    </row>
    <row r="99" spans="1:8">
      <c r="A99" s="66">
        <v>2021</v>
      </c>
      <c r="B99" s="66" t="s">
        <v>94</v>
      </c>
      <c r="C99" s="66" t="s">
        <v>131</v>
      </c>
      <c r="D99" s="224" t="s">
        <v>8</v>
      </c>
      <c r="E99" s="66" t="s">
        <v>8</v>
      </c>
      <c r="F99" s="224" t="s">
        <v>8</v>
      </c>
      <c r="G99" s="224" t="s">
        <v>10</v>
      </c>
      <c r="H99" s="66">
        <v>15210.60639856245</v>
      </c>
    </row>
    <row r="100" spans="1:8">
      <c r="A100" s="66">
        <v>2021</v>
      </c>
      <c r="B100" s="66" t="s">
        <v>95</v>
      </c>
      <c r="C100" s="66" t="s">
        <v>131</v>
      </c>
      <c r="D100" s="224" t="s">
        <v>8</v>
      </c>
      <c r="E100" s="66" t="s">
        <v>8</v>
      </c>
      <c r="F100" s="224" t="s">
        <v>132</v>
      </c>
      <c r="G100" s="224" t="s">
        <v>10</v>
      </c>
      <c r="H100" s="66">
        <v>2304.8751450904301</v>
      </c>
    </row>
    <row r="101" spans="1:8">
      <c r="A101" s="66">
        <v>2021</v>
      </c>
      <c r="B101" s="66" t="s">
        <v>95</v>
      </c>
      <c r="C101" s="66" t="s">
        <v>131</v>
      </c>
      <c r="D101" s="224" t="s">
        <v>8</v>
      </c>
      <c r="E101" s="66" t="s">
        <v>8</v>
      </c>
      <c r="F101" s="224" t="s">
        <v>158</v>
      </c>
      <c r="G101" s="224" t="s">
        <v>10</v>
      </c>
      <c r="H101" s="66">
        <v>8998.063288876634</v>
      </c>
    </row>
    <row r="102" spans="1:8">
      <c r="A102" s="66">
        <v>2021</v>
      </c>
      <c r="B102" s="66" t="s">
        <v>95</v>
      </c>
      <c r="C102" s="66" t="s">
        <v>131</v>
      </c>
      <c r="D102" s="224" t="s">
        <v>8</v>
      </c>
      <c r="E102" s="66" t="s">
        <v>8</v>
      </c>
      <c r="F102" s="224" t="s">
        <v>134</v>
      </c>
      <c r="G102" s="224" t="s">
        <v>10</v>
      </c>
      <c r="H102" s="66">
        <v>4503.5883037360099</v>
      </c>
    </row>
    <row r="103" spans="1:8">
      <c r="A103" s="66">
        <v>2021</v>
      </c>
      <c r="B103" s="66" t="s">
        <v>95</v>
      </c>
      <c r="C103" s="66" t="s">
        <v>131</v>
      </c>
      <c r="D103" s="224" t="s">
        <v>8</v>
      </c>
      <c r="E103" s="66" t="s">
        <v>8</v>
      </c>
      <c r="F103" s="224" t="s">
        <v>135</v>
      </c>
      <c r="G103" s="224" t="s">
        <v>10</v>
      </c>
      <c r="H103" s="66">
        <v>588.17075266477877</v>
      </c>
    </row>
    <row r="104" spans="1:8">
      <c r="A104" s="66">
        <v>2021</v>
      </c>
      <c r="B104" s="66" t="s">
        <v>95</v>
      </c>
      <c r="C104" s="66" t="s">
        <v>131</v>
      </c>
      <c r="D104" s="224" t="s">
        <v>8</v>
      </c>
      <c r="E104" s="66" t="s">
        <v>8</v>
      </c>
      <c r="F104" s="224" t="s">
        <v>136</v>
      </c>
      <c r="G104" s="224" t="s">
        <v>10</v>
      </c>
      <c r="H104" s="66">
        <v>7045.5977812303599</v>
      </c>
    </row>
    <row r="105" spans="1:8">
      <c r="A105" s="66">
        <v>2021</v>
      </c>
      <c r="B105" s="66" t="s">
        <v>95</v>
      </c>
      <c r="C105" s="66" t="s">
        <v>131</v>
      </c>
      <c r="D105" s="224" t="s">
        <v>8</v>
      </c>
      <c r="E105" s="66" t="s">
        <v>8</v>
      </c>
      <c r="F105" s="224" t="s">
        <v>137</v>
      </c>
      <c r="G105" s="224" t="s">
        <v>10</v>
      </c>
      <c r="H105" s="66">
        <v>6684.5864234863693</v>
      </c>
    </row>
    <row r="106" spans="1:8">
      <c r="A106" s="66">
        <v>2021</v>
      </c>
      <c r="B106" s="66" t="s">
        <v>95</v>
      </c>
      <c r="C106" s="66" t="s">
        <v>131</v>
      </c>
      <c r="D106" s="224" t="s">
        <v>8</v>
      </c>
      <c r="E106" s="66" t="s">
        <v>8</v>
      </c>
      <c r="F106" s="224" t="s">
        <v>8</v>
      </c>
      <c r="G106" s="224" t="s">
        <v>10</v>
      </c>
      <c r="H106" s="66">
        <v>16755.708848111844</v>
      </c>
    </row>
    <row r="107" spans="1:8">
      <c r="A107" s="66">
        <v>2021</v>
      </c>
      <c r="B107" s="66" t="s">
        <v>96</v>
      </c>
      <c r="C107" s="66" t="s">
        <v>131</v>
      </c>
      <c r="D107" s="224" t="s">
        <v>8</v>
      </c>
      <c r="E107" s="66" t="s">
        <v>8</v>
      </c>
      <c r="F107" s="224" t="s">
        <v>132</v>
      </c>
      <c r="G107" s="224" t="s">
        <v>10</v>
      </c>
      <c r="H107" s="66">
        <v>2759.9312487920802</v>
      </c>
    </row>
    <row r="108" spans="1:8">
      <c r="A108" s="66">
        <v>2021</v>
      </c>
      <c r="B108" s="66" t="s">
        <v>96</v>
      </c>
      <c r="C108" s="66" t="s">
        <v>131</v>
      </c>
      <c r="D108" s="224" t="s">
        <v>8</v>
      </c>
      <c r="E108" s="66" t="s">
        <v>8</v>
      </c>
      <c r="F108" s="224" t="s">
        <v>158</v>
      </c>
      <c r="G108" s="224" t="s">
        <v>10</v>
      </c>
      <c r="H108" s="66">
        <v>11011.067888750551</v>
      </c>
    </row>
    <row r="109" spans="1:8">
      <c r="A109" s="66">
        <v>2021</v>
      </c>
      <c r="B109" s="66" t="s">
        <v>96</v>
      </c>
      <c r="C109" s="66" t="s">
        <v>131</v>
      </c>
      <c r="D109" s="224" t="s">
        <v>8</v>
      </c>
      <c r="E109" s="66" t="s">
        <v>8</v>
      </c>
      <c r="F109" s="224" t="s">
        <v>134</v>
      </c>
      <c r="G109" s="224" t="s">
        <v>10</v>
      </c>
      <c r="H109" s="66">
        <v>5136.0176379852201</v>
      </c>
    </row>
    <row r="110" spans="1:8">
      <c r="A110" s="66">
        <v>2021</v>
      </c>
      <c r="B110" s="66" t="s">
        <v>96</v>
      </c>
      <c r="C110" s="66" t="s">
        <v>131</v>
      </c>
      <c r="D110" s="224" t="s">
        <v>8</v>
      </c>
      <c r="E110" s="66" t="s">
        <v>8</v>
      </c>
      <c r="F110" s="224" t="s">
        <v>135</v>
      </c>
      <c r="G110" s="224" t="s">
        <v>10</v>
      </c>
      <c r="H110" s="66">
        <v>-134.39421106484679</v>
      </c>
    </row>
    <row r="111" spans="1:8">
      <c r="A111" s="66">
        <v>2021</v>
      </c>
      <c r="B111" s="66" t="s">
        <v>96</v>
      </c>
      <c r="C111" s="66" t="s">
        <v>131</v>
      </c>
      <c r="D111" s="224" t="s">
        <v>8</v>
      </c>
      <c r="E111" s="66" t="s">
        <v>8</v>
      </c>
      <c r="F111" s="224" t="s">
        <v>136</v>
      </c>
      <c r="G111" s="224" t="s">
        <v>10</v>
      </c>
      <c r="H111" s="66">
        <v>8173.6663205613995</v>
      </c>
    </row>
    <row r="112" spans="1:8">
      <c r="A112" s="66">
        <v>2021</v>
      </c>
      <c r="B112" s="66" t="s">
        <v>96</v>
      </c>
      <c r="C112" s="66" t="s">
        <v>131</v>
      </c>
      <c r="D112" s="224" t="s">
        <v>8</v>
      </c>
      <c r="E112" s="66" t="s">
        <v>8</v>
      </c>
      <c r="F112" s="224" t="s">
        <v>137</v>
      </c>
      <c r="G112" s="224" t="s">
        <v>10</v>
      </c>
      <c r="H112" s="66">
        <v>7667.8197055907203</v>
      </c>
    </row>
    <row r="113" spans="1:8">
      <c r="A113" s="66">
        <v>2021</v>
      </c>
      <c r="B113" s="66" t="s">
        <v>96</v>
      </c>
      <c r="C113" s="66" t="s">
        <v>131</v>
      </c>
      <c r="D113" s="224" t="s">
        <v>8</v>
      </c>
      <c r="E113" s="66" t="s">
        <v>8</v>
      </c>
      <c r="F113" s="224" t="s">
        <v>8</v>
      </c>
      <c r="G113" s="224" t="s">
        <v>10</v>
      </c>
      <c r="H113" s="66">
        <v>19278.469179433683</v>
      </c>
    </row>
    <row r="114" spans="1:8">
      <c r="A114" s="66">
        <v>2022</v>
      </c>
      <c r="B114" s="66" t="s">
        <v>17</v>
      </c>
      <c r="C114" s="66" t="s">
        <v>131</v>
      </c>
      <c r="D114" s="224" t="s">
        <v>8</v>
      </c>
      <c r="E114" s="66" t="s">
        <v>8</v>
      </c>
      <c r="F114" s="224" t="s">
        <v>132</v>
      </c>
      <c r="G114" s="224" t="s">
        <v>10</v>
      </c>
      <c r="H114" s="66">
        <v>2242.8187277183101</v>
      </c>
    </row>
    <row r="115" spans="1:8">
      <c r="A115" s="66">
        <v>2022</v>
      </c>
      <c r="B115" s="66" t="s">
        <v>17</v>
      </c>
      <c r="C115" s="66" t="s">
        <v>131</v>
      </c>
      <c r="D115" s="224" t="s">
        <v>8</v>
      </c>
      <c r="E115" s="66" t="s">
        <v>8</v>
      </c>
      <c r="F115" s="224" t="s">
        <v>158</v>
      </c>
      <c r="G115" s="224" t="s">
        <v>10</v>
      </c>
      <c r="H115" s="66">
        <v>8277.0708105383237</v>
      </c>
    </row>
    <row r="116" spans="1:8">
      <c r="A116" s="66">
        <v>2022</v>
      </c>
      <c r="B116" s="66" t="s">
        <v>17</v>
      </c>
      <c r="C116" s="66" t="s">
        <v>131</v>
      </c>
      <c r="D116" s="224" t="s">
        <v>8</v>
      </c>
      <c r="E116" s="66" t="s">
        <v>8</v>
      </c>
      <c r="F116" s="224" t="s">
        <v>134</v>
      </c>
      <c r="G116" s="224" t="s">
        <v>10</v>
      </c>
      <c r="H116" s="66">
        <v>6451.7285587309698</v>
      </c>
    </row>
    <row r="117" spans="1:8">
      <c r="A117" s="66">
        <v>2022</v>
      </c>
      <c r="B117" s="66" t="s">
        <v>17</v>
      </c>
      <c r="C117" s="66" t="s">
        <v>131</v>
      </c>
      <c r="D117" s="224" t="s">
        <v>8</v>
      </c>
      <c r="E117" s="66" t="s">
        <v>8</v>
      </c>
      <c r="F117" s="224" t="s">
        <v>135</v>
      </c>
      <c r="G117" s="224" t="s">
        <v>10</v>
      </c>
      <c r="H117" s="66">
        <v>52.140840405796553</v>
      </c>
    </row>
    <row r="118" spans="1:8">
      <c r="A118" s="66">
        <v>2022</v>
      </c>
      <c r="B118" s="66" t="s">
        <v>17</v>
      </c>
      <c r="C118" s="66" t="s">
        <v>131</v>
      </c>
      <c r="D118" s="224" t="s">
        <v>8</v>
      </c>
      <c r="E118" s="66" t="s">
        <v>8</v>
      </c>
      <c r="F118" s="224" t="s">
        <v>136</v>
      </c>
      <c r="G118" s="224" t="s">
        <v>10</v>
      </c>
      <c r="H118" s="66">
        <v>10030.989685963061</v>
      </c>
    </row>
    <row r="119" spans="1:8">
      <c r="A119" s="66">
        <v>2022</v>
      </c>
      <c r="B119" s="66" t="s">
        <v>17</v>
      </c>
      <c r="C119" s="66" t="s">
        <v>131</v>
      </c>
      <c r="D119" s="224" t="s">
        <v>8</v>
      </c>
      <c r="E119" s="66" t="s">
        <v>8</v>
      </c>
      <c r="F119" s="224" t="s">
        <v>137</v>
      </c>
      <c r="G119" s="224" t="s">
        <v>10</v>
      </c>
      <c r="H119" s="66">
        <v>8307.20797784754</v>
      </c>
    </row>
    <row r="120" spans="1:8">
      <c r="A120" s="66">
        <v>2022</v>
      </c>
      <c r="B120" s="66" t="s">
        <v>17</v>
      </c>
      <c r="C120" s="66" t="s">
        <v>131</v>
      </c>
      <c r="D120" s="224" t="s">
        <v>8</v>
      </c>
      <c r="E120" s="66" t="s">
        <v>8</v>
      </c>
      <c r="F120" s="224" t="s">
        <v>8</v>
      </c>
      <c r="G120" s="224" t="s">
        <v>10</v>
      </c>
      <c r="H120" s="66">
        <v>18747.540645508921</v>
      </c>
    </row>
    <row r="121" spans="1:8">
      <c r="A121" s="66">
        <v>2022</v>
      </c>
      <c r="B121" s="66" t="s">
        <v>94</v>
      </c>
      <c r="C121" s="66" t="s">
        <v>131</v>
      </c>
      <c r="D121" s="224" t="s">
        <v>8</v>
      </c>
      <c r="E121" s="66" t="s">
        <v>8</v>
      </c>
      <c r="F121" s="224" t="s">
        <v>132</v>
      </c>
      <c r="G121" s="224" t="s">
        <v>10</v>
      </c>
      <c r="H121" s="66">
        <v>2244.5884873392497</v>
      </c>
    </row>
    <row r="122" spans="1:8">
      <c r="A122" s="66">
        <v>2022</v>
      </c>
      <c r="B122" s="66" t="s">
        <v>94</v>
      </c>
      <c r="C122" s="66" t="s">
        <v>131</v>
      </c>
      <c r="D122" s="224" t="s">
        <v>8</v>
      </c>
      <c r="E122" s="66" t="s">
        <v>8</v>
      </c>
      <c r="F122" s="224" t="s">
        <v>158</v>
      </c>
      <c r="G122" s="224" t="s">
        <v>10</v>
      </c>
      <c r="H122" s="66">
        <v>7969.6608377642951</v>
      </c>
    </row>
    <row r="123" spans="1:8">
      <c r="A123" s="66">
        <v>2022</v>
      </c>
      <c r="B123" s="66" t="s">
        <v>94</v>
      </c>
      <c r="C123" s="66" t="s">
        <v>131</v>
      </c>
      <c r="D123" s="224" t="s">
        <v>8</v>
      </c>
      <c r="E123" s="66" t="s">
        <v>8</v>
      </c>
      <c r="F123" s="224" t="s">
        <v>134</v>
      </c>
      <c r="G123" s="224" t="s">
        <v>10</v>
      </c>
      <c r="H123" s="66">
        <v>4674.8070353682097</v>
      </c>
    </row>
    <row r="124" spans="1:8">
      <c r="A124" s="66">
        <v>2022</v>
      </c>
      <c r="B124" s="66" t="s">
        <v>94</v>
      </c>
      <c r="C124" s="66" t="s">
        <v>131</v>
      </c>
      <c r="D124" s="224" t="s">
        <v>8</v>
      </c>
      <c r="E124" s="66" t="s">
        <v>8</v>
      </c>
      <c r="F124" s="224" t="s">
        <v>135</v>
      </c>
      <c r="G124" s="224" t="s">
        <v>10</v>
      </c>
      <c r="H124" s="66">
        <v>1584.1541273535959</v>
      </c>
    </row>
    <row r="125" spans="1:8">
      <c r="A125" s="66">
        <v>2022</v>
      </c>
      <c r="B125" s="66" t="s">
        <v>94</v>
      </c>
      <c r="C125" s="66" t="s">
        <v>131</v>
      </c>
      <c r="D125" s="224" t="s">
        <v>8</v>
      </c>
      <c r="E125" s="66" t="s">
        <v>8</v>
      </c>
      <c r="F125" s="224" t="s">
        <v>136</v>
      </c>
      <c r="G125" s="224" t="s">
        <v>10</v>
      </c>
      <c r="H125" s="66">
        <v>9500.9310492206787</v>
      </c>
    </row>
    <row r="126" spans="1:8">
      <c r="A126" s="66">
        <v>2022</v>
      </c>
      <c r="B126" s="66" t="s">
        <v>94</v>
      </c>
      <c r="C126" s="66" t="s">
        <v>131</v>
      </c>
      <c r="D126" s="224" t="s">
        <v>8</v>
      </c>
      <c r="E126" s="66" t="s">
        <v>8</v>
      </c>
      <c r="F126" s="224" t="s">
        <v>137</v>
      </c>
      <c r="G126" s="224" t="s">
        <v>10</v>
      </c>
      <c r="H126" s="66">
        <v>8694.9786791188799</v>
      </c>
    </row>
    <row r="127" spans="1:8">
      <c r="A127" s="66">
        <v>2022</v>
      </c>
      <c r="B127" s="66" t="s">
        <v>94</v>
      </c>
      <c r="C127" s="66" t="s">
        <v>131</v>
      </c>
      <c r="D127" s="224" t="s">
        <v>8</v>
      </c>
      <c r="E127" s="66" t="s">
        <v>8</v>
      </c>
      <c r="F127" s="224" t="s">
        <v>8</v>
      </c>
      <c r="G127" s="224" t="s">
        <v>10</v>
      </c>
      <c r="H127" s="66">
        <v>17279.162857927149</v>
      </c>
    </row>
    <row r="128" spans="1:8">
      <c r="A128" s="66">
        <v>2022</v>
      </c>
      <c r="B128" s="66" t="s">
        <v>95</v>
      </c>
      <c r="C128" s="66" t="s">
        <v>131</v>
      </c>
      <c r="D128" s="224" t="s">
        <v>8</v>
      </c>
      <c r="E128" s="66" t="s">
        <v>8</v>
      </c>
      <c r="F128" s="224" t="s">
        <v>132</v>
      </c>
      <c r="G128" s="224" t="s">
        <v>10</v>
      </c>
      <c r="H128" s="66">
        <v>2424.3954437467</v>
      </c>
    </row>
    <row r="129" spans="1:8">
      <c r="A129" s="66">
        <v>2022</v>
      </c>
      <c r="B129" s="66" t="s">
        <v>95</v>
      </c>
      <c r="C129" s="66" t="s">
        <v>131</v>
      </c>
      <c r="D129" s="224" t="s">
        <v>8</v>
      </c>
      <c r="E129" s="66" t="s">
        <v>8</v>
      </c>
      <c r="F129" s="224" t="s">
        <v>158</v>
      </c>
      <c r="G129" s="224" t="s">
        <v>10</v>
      </c>
      <c r="H129" s="66">
        <v>9481.8118654690261</v>
      </c>
    </row>
    <row r="130" spans="1:8">
      <c r="A130" s="66">
        <v>2022</v>
      </c>
      <c r="B130" s="66" t="s">
        <v>95</v>
      </c>
      <c r="C130" s="66" t="s">
        <v>131</v>
      </c>
      <c r="D130" s="224" t="s">
        <v>8</v>
      </c>
      <c r="E130" s="66" t="s">
        <v>8</v>
      </c>
      <c r="F130" s="224" t="s">
        <v>134</v>
      </c>
      <c r="G130" s="224" t="s">
        <v>10</v>
      </c>
      <c r="H130" s="66">
        <v>5252.31681764941</v>
      </c>
    </row>
    <row r="131" spans="1:8">
      <c r="A131" s="66">
        <v>2022</v>
      </c>
      <c r="B131" s="66" t="s">
        <v>95</v>
      </c>
      <c r="C131" s="66" t="s">
        <v>131</v>
      </c>
      <c r="D131" s="224" t="s">
        <v>8</v>
      </c>
      <c r="E131" s="66" t="s">
        <v>8</v>
      </c>
      <c r="F131" s="224" t="s">
        <v>135</v>
      </c>
      <c r="G131" s="224" t="s">
        <v>10</v>
      </c>
      <c r="H131" s="66">
        <v>1257.0393487302126</v>
      </c>
    </row>
    <row r="132" spans="1:8">
      <c r="A132" s="66">
        <v>2022</v>
      </c>
      <c r="B132" s="66" t="s">
        <v>95</v>
      </c>
      <c r="C132" s="66" t="s">
        <v>131</v>
      </c>
      <c r="D132" s="224" t="s">
        <v>8</v>
      </c>
      <c r="E132" s="66" t="s">
        <v>8</v>
      </c>
      <c r="F132" s="224" t="s">
        <v>136</v>
      </c>
      <c r="G132" s="224" t="s">
        <v>10</v>
      </c>
      <c r="H132" s="66">
        <v>9447.2167285998603</v>
      </c>
    </row>
    <row r="133" spans="1:8">
      <c r="A133" s="66">
        <v>2022</v>
      </c>
      <c r="B133" s="66" t="s">
        <v>95</v>
      </c>
      <c r="C133" s="66" t="s">
        <v>131</v>
      </c>
      <c r="D133" s="224" t="s">
        <v>8</v>
      </c>
      <c r="E133" s="66" t="s">
        <v>8</v>
      </c>
      <c r="F133" s="224" t="s">
        <v>137</v>
      </c>
      <c r="G133" s="224" t="s">
        <v>10</v>
      </c>
      <c r="H133" s="66">
        <v>9126.0775095536592</v>
      </c>
    </row>
    <row r="134" spans="1:8">
      <c r="A134" s="66">
        <v>2022</v>
      </c>
      <c r="B134" s="66" t="s">
        <v>95</v>
      </c>
      <c r="C134" s="66" t="s">
        <v>131</v>
      </c>
      <c r="D134" s="224" t="s">
        <v>8</v>
      </c>
      <c r="E134" s="66" t="s">
        <v>8</v>
      </c>
      <c r="F134" s="224" t="s">
        <v>8</v>
      </c>
      <c r="G134" s="224" t="s">
        <v>10</v>
      </c>
      <c r="H134" s="66">
        <v>18736.70269464155</v>
      </c>
    </row>
    <row r="135" spans="1:8">
      <c r="A135" s="66">
        <v>2022</v>
      </c>
      <c r="B135" s="66" t="s">
        <v>96</v>
      </c>
      <c r="C135" s="66" t="s">
        <v>131</v>
      </c>
      <c r="D135" s="224" t="s">
        <v>8</v>
      </c>
      <c r="E135" s="66" t="s">
        <v>8</v>
      </c>
      <c r="F135" s="224" t="s">
        <v>132</v>
      </c>
      <c r="G135" s="224" t="s">
        <v>10</v>
      </c>
      <c r="H135" s="66">
        <v>2849.37182261609</v>
      </c>
    </row>
    <row r="136" spans="1:8">
      <c r="A136" s="66">
        <v>2022</v>
      </c>
      <c r="B136" s="66" t="s">
        <v>96</v>
      </c>
      <c r="C136" s="66" t="s">
        <v>131</v>
      </c>
      <c r="D136" s="224" t="s">
        <v>8</v>
      </c>
      <c r="E136" s="66" t="s">
        <v>8</v>
      </c>
      <c r="F136" s="224" t="s">
        <v>158</v>
      </c>
      <c r="G136" s="224" t="s">
        <v>10</v>
      </c>
      <c r="H136" s="66">
        <v>11596.429259024451</v>
      </c>
    </row>
    <row r="137" spans="1:8">
      <c r="A137" s="66">
        <v>2022</v>
      </c>
      <c r="B137" s="66" t="s">
        <v>96</v>
      </c>
      <c r="C137" s="66" t="s">
        <v>131</v>
      </c>
      <c r="D137" s="224" t="s">
        <v>8</v>
      </c>
      <c r="E137" s="66" t="s">
        <v>8</v>
      </c>
      <c r="F137" s="224" t="s">
        <v>134</v>
      </c>
      <c r="G137" s="224" t="s">
        <v>10</v>
      </c>
      <c r="H137" s="66">
        <v>6264.0378871601997</v>
      </c>
    </row>
    <row r="138" spans="1:8">
      <c r="A138" s="66">
        <v>2022</v>
      </c>
      <c r="B138" s="66" t="s">
        <v>96</v>
      </c>
      <c r="C138" s="66" t="s">
        <v>131</v>
      </c>
      <c r="D138" s="224" t="s">
        <v>8</v>
      </c>
      <c r="E138" s="66" t="s">
        <v>8</v>
      </c>
      <c r="F138" s="224" t="s">
        <v>135</v>
      </c>
      <c r="G138" s="224" t="s">
        <v>10</v>
      </c>
      <c r="H138" s="66">
        <v>1885.3520767964392</v>
      </c>
    </row>
    <row r="139" spans="1:8">
      <c r="A139" s="66">
        <v>2022</v>
      </c>
      <c r="B139" s="66" t="s">
        <v>96</v>
      </c>
      <c r="C139" s="66" t="s">
        <v>131</v>
      </c>
      <c r="D139" s="224" t="s">
        <v>8</v>
      </c>
      <c r="E139" s="66" t="s">
        <v>8</v>
      </c>
      <c r="F139" s="224" t="s">
        <v>136</v>
      </c>
      <c r="G139" s="224" t="s">
        <v>10</v>
      </c>
      <c r="H139" s="66">
        <v>7751.2705202102989</v>
      </c>
    </row>
    <row r="140" spans="1:8">
      <c r="A140" s="66">
        <v>2022</v>
      </c>
      <c r="B140" s="66" t="s">
        <v>96</v>
      </c>
      <c r="C140" s="66" t="s">
        <v>131</v>
      </c>
      <c r="D140" s="224" t="s">
        <v>8</v>
      </c>
      <c r="E140" s="66" t="s">
        <v>8</v>
      </c>
      <c r="F140" s="224" t="s">
        <v>137</v>
      </c>
      <c r="G140" s="224" t="s">
        <v>10</v>
      </c>
      <c r="H140" s="66">
        <v>8630.5632929476287</v>
      </c>
    </row>
    <row r="141" spans="1:8">
      <c r="A141" s="66">
        <v>2022</v>
      </c>
      <c r="B141" s="66" t="s">
        <v>96</v>
      </c>
      <c r="C141" s="66" t="s">
        <v>131</v>
      </c>
      <c r="D141" s="224" t="s">
        <v>8</v>
      </c>
      <c r="E141" s="66" t="s">
        <v>8</v>
      </c>
      <c r="F141" s="224" t="s">
        <v>8</v>
      </c>
      <c r="G141" s="224" t="s">
        <v>10</v>
      </c>
      <c r="H141" s="66">
        <v>21715.898272859849</v>
      </c>
    </row>
    <row r="142" spans="1:8">
      <c r="A142" s="66" t="s">
        <v>113</v>
      </c>
      <c r="B142" s="66" t="s">
        <v>17</v>
      </c>
      <c r="C142" s="66" t="s">
        <v>131</v>
      </c>
      <c r="D142" s="224" t="s">
        <v>8</v>
      </c>
      <c r="E142" s="66" t="s">
        <v>8</v>
      </c>
      <c r="F142" s="224" t="s">
        <v>132</v>
      </c>
      <c r="G142" s="224" t="s">
        <v>10</v>
      </c>
      <c r="H142" s="66">
        <v>2368.2258020007098</v>
      </c>
    </row>
    <row r="143" spans="1:8">
      <c r="A143" s="66" t="s">
        <v>113</v>
      </c>
      <c r="B143" s="66" t="s">
        <v>17</v>
      </c>
      <c r="C143" s="66" t="s">
        <v>131</v>
      </c>
      <c r="D143" s="224" t="s">
        <v>8</v>
      </c>
      <c r="E143" s="66" t="s">
        <v>8</v>
      </c>
      <c r="F143" s="224" t="s">
        <v>158</v>
      </c>
      <c r="G143" s="224" t="s">
        <v>10</v>
      </c>
      <c r="H143" s="66">
        <v>9073.8801457106474</v>
      </c>
    </row>
    <row r="144" spans="1:8">
      <c r="A144" s="66" t="s">
        <v>113</v>
      </c>
      <c r="B144" s="66" t="s">
        <v>17</v>
      </c>
      <c r="C144" s="66" t="s">
        <v>131</v>
      </c>
      <c r="D144" s="224" t="s">
        <v>8</v>
      </c>
      <c r="E144" s="66" t="s">
        <v>8</v>
      </c>
      <c r="F144" s="224" t="s">
        <v>134</v>
      </c>
      <c r="G144" s="224" t="s">
        <v>10</v>
      </c>
      <c r="H144" s="66">
        <v>8374.4336397903498</v>
      </c>
    </row>
    <row r="145" spans="1:8">
      <c r="A145" s="66" t="s">
        <v>113</v>
      </c>
      <c r="B145" s="66" t="s">
        <v>17</v>
      </c>
      <c r="C145" s="66" t="s">
        <v>131</v>
      </c>
      <c r="D145" s="224" t="s">
        <v>8</v>
      </c>
      <c r="E145" s="66" t="s">
        <v>8</v>
      </c>
      <c r="F145" s="224" t="s">
        <v>135</v>
      </c>
      <c r="G145" s="224" t="s">
        <v>10</v>
      </c>
      <c r="H145" s="66">
        <v>-615.98183702460665</v>
      </c>
    </row>
    <row r="146" spans="1:8">
      <c r="A146" s="66" t="s">
        <v>113</v>
      </c>
      <c r="B146" s="66" t="s">
        <v>17</v>
      </c>
      <c r="C146" s="66" t="s">
        <v>131</v>
      </c>
      <c r="D146" s="224" t="s">
        <v>8</v>
      </c>
      <c r="E146" s="66" t="s">
        <v>8</v>
      </c>
      <c r="F146" s="224" t="s">
        <v>136</v>
      </c>
      <c r="G146" s="224" t="s">
        <v>10</v>
      </c>
      <c r="H146" s="66">
        <v>10189.222053611471</v>
      </c>
    </row>
    <row r="147" spans="1:8">
      <c r="A147" s="66" t="s">
        <v>113</v>
      </c>
      <c r="B147" s="66" t="s">
        <v>17</v>
      </c>
      <c r="C147" s="66" t="s">
        <v>131</v>
      </c>
      <c r="D147" s="224" t="s">
        <v>8</v>
      </c>
      <c r="E147" s="66" t="s">
        <v>8</v>
      </c>
      <c r="F147" s="224" t="s">
        <v>137</v>
      </c>
      <c r="G147" s="224" t="s">
        <v>10</v>
      </c>
      <c r="H147" s="66">
        <v>8274.4239979211197</v>
      </c>
    </row>
    <row r="148" spans="1:8">
      <c r="A148" s="66" t="s">
        <v>113</v>
      </c>
      <c r="B148" s="66" t="s">
        <v>17</v>
      </c>
      <c r="C148" s="66" t="s">
        <v>131</v>
      </c>
      <c r="D148" s="224" t="s">
        <v>8</v>
      </c>
      <c r="E148" s="66" t="s">
        <v>8</v>
      </c>
      <c r="F148" s="224" t="s">
        <v>8</v>
      </c>
      <c r="G148" s="224" t="s">
        <v>10</v>
      </c>
      <c r="H148" s="66">
        <v>21115.355806167452</v>
      </c>
    </row>
    <row r="149" spans="1:8">
      <c r="A149" s="66" t="s">
        <v>113</v>
      </c>
      <c r="B149" s="66" t="s">
        <v>94</v>
      </c>
      <c r="C149" s="66" t="s">
        <v>131</v>
      </c>
      <c r="D149" s="224" t="s">
        <v>8</v>
      </c>
      <c r="E149" s="66" t="s">
        <v>8</v>
      </c>
      <c r="F149" s="224" t="s">
        <v>132</v>
      </c>
      <c r="G149" s="224" t="s">
        <v>10</v>
      </c>
      <c r="H149" s="66">
        <v>2354.3381969338998</v>
      </c>
    </row>
    <row r="150" spans="1:8">
      <c r="A150" s="66" t="s">
        <v>113</v>
      </c>
      <c r="B150" s="66" t="s">
        <v>94</v>
      </c>
      <c r="C150" s="66" t="s">
        <v>131</v>
      </c>
      <c r="D150" s="224" t="s">
        <v>8</v>
      </c>
      <c r="E150" s="66" t="s">
        <v>8</v>
      </c>
      <c r="F150" s="224" t="s">
        <v>158</v>
      </c>
      <c r="G150" s="224" t="s">
        <v>10</v>
      </c>
      <c r="H150" s="66">
        <v>8604.0737693581686</v>
      </c>
    </row>
    <row r="151" spans="1:8">
      <c r="A151" s="66" t="s">
        <v>113</v>
      </c>
      <c r="B151" s="66" t="s">
        <v>94</v>
      </c>
      <c r="C151" s="66" t="s">
        <v>131</v>
      </c>
      <c r="D151" s="224" t="s">
        <v>8</v>
      </c>
      <c r="E151" s="66" t="s">
        <v>8</v>
      </c>
      <c r="F151" s="224" t="s">
        <v>134</v>
      </c>
      <c r="G151" s="224" t="s">
        <v>10</v>
      </c>
      <c r="H151" s="66">
        <v>5430.0788338336097</v>
      </c>
    </row>
    <row r="152" spans="1:8">
      <c r="A152" s="66" t="s">
        <v>113</v>
      </c>
      <c r="B152" s="66" t="s">
        <v>94</v>
      </c>
      <c r="C152" s="66" t="s">
        <v>131</v>
      </c>
      <c r="D152" s="224" t="s">
        <v>8</v>
      </c>
      <c r="E152" s="66" t="s">
        <v>8</v>
      </c>
      <c r="F152" s="224" t="s">
        <v>135</v>
      </c>
      <c r="G152" s="224" t="s">
        <v>10</v>
      </c>
      <c r="H152" s="66">
        <v>1791.9712658082954</v>
      </c>
    </row>
    <row r="153" spans="1:8">
      <c r="A153" s="66" t="s">
        <v>113</v>
      </c>
      <c r="B153" s="66" t="s">
        <v>94</v>
      </c>
      <c r="C153" s="66" t="s">
        <v>131</v>
      </c>
      <c r="D153" s="224" t="s">
        <v>8</v>
      </c>
      <c r="E153" s="66" t="s">
        <v>8</v>
      </c>
      <c r="F153" s="224" t="s">
        <v>136</v>
      </c>
      <c r="G153" s="224" t="s">
        <v>10</v>
      </c>
      <c r="H153" s="66">
        <v>9711.7228934676805</v>
      </c>
    </row>
    <row r="154" spans="1:8">
      <c r="A154" s="66" t="s">
        <v>113</v>
      </c>
      <c r="B154" s="66" t="s">
        <v>94</v>
      </c>
      <c r="C154" s="66" t="s">
        <v>131</v>
      </c>
      <c r="D154" s="224" t="s">
        <v>8</v>
      </c>
      <c r="E154" s="66" t="s">
        <v>8</v>
      </c>
      <c r="F154" s="224" t="s">
        <v>137</v>
      </c>
      <c r="G154" s="224" t="s">
        <v>10</v>
      </c>
      <c r="H154" s="66">
        <v>8988.1065647891992</v>
      </c>
    </row>
    <row r="155" spans="1:8">
      <c r="A155" s="66" t="s">
        <v>113</v>
      </c>
      <c r="B155" s="66" t="s">
        <v>94</v>
      </c>
      <c r="C155" s="66" t="s">
        <v>131</v>
      </c>
      <c r="D155" s="224" t="s">
        <v>8</v>
      </c>
      <c r="E155" s="66" t="s">
        <v>8</v>
      </c>
      <c r="F155" s="224" t="s">
        <v>8</v>
      </c>
      <c r="G155" s="224" t="s">
        <v>10</v>
      </c>
      <c r="H155" s="66">
        <v>18904.078394612454</v>
      </c>
    </row>
    <row r="156" spans="1:8">
      <c r="A156" s="66" t="s">
        <v>113</v>
      </c>
      <c r="B156" s="66" t="s">
        <v>95</v>
      </c>
      <c r="C156" s="66" t="s">
        <v>131</v>
      </c>
      <c r="D156" s="224" t="s">
        <v>8</v>
      </c>
      <c r="E156" s="66" t="s">
        <v>8</v>
      </c>
      <c r="F156" s="224" t="s">
        <v>132</v>
      </c>
      <c r="G156" s="224" t="s">
        <v>10</v>
      </c>
      <c r="H156" s="66">
        <v>2513.45790809658</v>
      </c>
    </row>
    <row r="157" spans="1:8">
      <c r="A157" s="66" t="s">
        <v>113</v>
      </c>
      <c r="B157" s="66" t="s">
        <v>95</v>
      </c>
      <c r="C157" s="66" t="s">
        <v>131</v>
      </c>
      <c r="D157" s="224" t="s">
        <v>8</v>
      </c>
      <c r="E157" s="66" t="s">
        <v>8</v>
      </c>
      <c r="F157" s="224" t="s">
        <v>158</v>
      </c>
      <c r="G157" s="224" t="s">
        <v>10</v>
      </c>
      <c r="H157" s="66">
        <v>10117.868272676513</v>
      </c>
    </row>
    <row r="158" spans="1:8">
      <c r="A158" s="66" t="s">
        <v>113</v>
      </c>
      <c r="B158" s="66" t="s">
        <v>95</v>
      </c>
      <c r="C158" s="66" t="s">
        <v>131</v>
      </c>
      <c r="D158" s="224" t="s">
        <v>8</v>
      </c>
      <c r="E158" s="66" t="s">
        <v>8</v>
      </c>
      <c r="F158" s="224" t="s">
        <v>134</v>
      </c>
      <c r="G158" s="224" t="s">
        <v>10</v>
      </c>
      <c r="H158" s="66">
        <v>6012.2996441229307</v>
      </c>
    </row>
    <row r="159" spans="1:8">
      <c r="A159" s="66" t="s">
        <v>113</v>
      </c>
      <c r="B159" s="66" t="s">
        <v>95</v>
      </c>
      <c r="C159" s="66" t="s">
        <v>131</v>
      </c>
      <c r="D159" s="224" t="s">
        <v>8</v>
      </c>
      <c r="E159" s="66" t="s">
        <v>8</v>
      </c>
      <c r="F159" s="224" t="s">
        <v>135</v>
      </c>
      <c r="G159" s="224" t="s">
        <v>10</v>
      </c>
      <c r="H159" s="66">
        <v>1271.2377858491118</v>
      </c>
    </row>
    <row r="160" spans="1:8">
      <c r="A160" s="66" t="s">
        <v>113</v>
      </c>
      <c r="B160" s="66" t="s">
        <v>95</v>
      </c>
      <c r="C160" s="66" t="s">
        <v>131</v>
      </c>
      <c r="D160" s="224" t="s">
        <v>8</v>
      </c>
      <c r="E160" s="66" t="s">
        <v>8</v>
      </c>
      <c r="F160" s="224" t="s">
        <v>136</v>
      </c>
      <c r="G160" s="224" t="s">
        <v>10</v>
      </c>
      <c r="H160" s="66">
        <v>9983.6606301182092</v>
      </c>
    </row>
    <row r="161" spans="1:8">
      <c r="A161" s="66" t="s">
        <v>113</v>
      </c>
      <c r="B161" s="66" t="s">
        <v>95</v>
      </c>
      <c r="C161" s="66" t="s">
        <v>131</v>
      </c>
      <c r="D161" s="224" t="s">
        <v>8</v>
      </c>
      <c r="E161" s="66" t="s">
        <v>8</v>
      </c>
      <c r="F161" s="224" t="s">
        <v>137</v>
      </c>
      <c r="G161" s="224" t="s">
        <v>10</v>
      </c>
      <c r="H161" s="66">
        <v>9281.8783191227303</v>
      </c>
    </row>
    <row r="162" spans="1:8">
      <c r="A162" s="66" t="s">
        <v>113</v>
      </c>
      <c r="B162" s="66" t="s">
        <v>95</v>
      </c>
      <c r="C162" s="66" t="s">
        <v>131</v>
      </c>
      <c r="D162" s="224" t="s">
        <v>8</v>
      </c>
      <c r="E162" s="66" t="s">
        <v>8</v>
      </c>
      <c r="F162" s="224" t="s">
        <v>8</v>
      </c>
      <c r="G162" s="224" t="s">
        <v>10</v>
      </c>
      <c r="H162" s="66">
        <v>20616.645921740615</v>
      </c>
    </row>
    <row r="163" spans="1:8">
      <c r="A163" s="66" t="s">
        <v>113</v>
      </c>
      <c r="B163" s="66" t="s">
        <v>96</v>
      </c>
      <c r="C163" s="66" t="s">
        <v>131</v>
      </c>
      <c r="D163" s="224" t="s">
        <v>8</v>
      </c>
      <c r="E163" s="66" t="s">
        <v>8</v>
      </c>
      <c r="F163" s="224" t="s">
        <v>132</v>
      </c>
      <c r="G163" s="224" t="s">
        <v>10</v>
      </c>
      <c r="H163" s="66">
        <v>3042.5885883062197</v>
      </c>
    </row>
    <row r="164" spans="1:8">
      <c r="A164" s="66" t="s">
        <v>113</v>
      </c>
      <c r="B164" s="66" t="s">
        <v>96</v>
      </c>
      <c r="C164" s="66" t="s">
        <v>131</v>
      </c>
      <c r="D164" s="224" t="s">
        <v>8</v>
      </c>
      <c r="E164" s="66" t="s">
        <v>8</v>
      </c>
      <c r="F164" s="224" t="s">
        <v>158</v>
      </c>
      <c r="G164" s="224" t="s">
        <v>10</v>
      </c>
      <c r="H164" s="66">
        <v>11875.543834185151</v>
      </c>
    </row>
    <row r="165" spans="1:8">
      <c r="A165" s="66" t="s">
        <v>113</v>
      </c>
      <c r="B165" s="66" t="s">
        <v>96</v>
      </c>
      <c r="C165" s="66" t="s">
        <v>131</v>
      </c>
      <c r="D165" s="224" t="s">
        <v>8</v>
      </c>
      <c r="E165" s="66" t="s">
        <v>8</v>
      </c>
      <c r="F165" s="224" t="s">
        <v>134</v>
      </c>
      <c r="G165" s="224" t="s">
        <v>10</v>
      </c>
      <c r="H165" s="66">
        <v>6935.0939808827097</v>
      </c>
    </row>
    <row r="166" spans="1:8">
      <c r="A166" s="66" t="s">
        <v>113</v>
      </c>
      <c r="B166" s="66" t="s">
        <v>96</v>
      </c>
      <c r="C166" s="66" t="s">
        <v>131</v>
      </c>
      <c r="D166" s="224" t="s">
        <v>8</v>
      </c>
      <c r="E166" s="66" t="s">
        <v>8</v>
      </c>
      <c r="F166" s="224" t="s">
        <v>135</v>
      </c>
      <c r="G166" s="224" t="s">
        <v>10</v>
      </c>
      <c r="H166" s="66">
        <v>2224.4658093367852</v>
      </c>
    </row>
    <row r="167" spans="1:8">
      <c r="A167" s="66" t="s">
        <v>113</v>
      </c>
      <c r="B167" s="66" t="s">
        <v>96</v>
      </c>
      <c r="C167" s="66" t="s">
        <v>131</v>
      </c>
      <c r="D167" s="224" t="s">
        <v>8</v>
      </c>
      <c r="E167" s="66" t="s">
        <v>8</v>
      </c>
      <c r="F167" s="224" t="s">
        <v>136</v>
      </c>
      <c r="G167" s="224" t="s">
        <v>10</v>
      </c>
      <c r="H167" s="66">
        <v>8358.2472496006594</v>
      </c>
    </row>
    <row r="168" spans="1:8">
      <c r="A168" s="66" t="s">
        <v>113</v>
      </c>
      <c r="B168" s="66" t="s">
        <v>96</v>
      </c>
      <c r="C168" s="66" t="s">
        <v>131</v>
      </c>
      <c r="D168" s="224" t="s">
        <v>8</v>
      </c>
      <c r="E168" s="66" t="s">
        <v>8</v>
      </c>
      <c r="F168" s="224" t="s">
        <v>137</v>
      </c>
      <c r="G168" s="224" t="s">
        <v>10</v>
      </c>
      <c r="H168" s="66">
        <v>9259.8643404968989</v>
      </c>
    </row>
    <row r="169" spans="1:8">
      <c r="A169" s="66" t="s">
        <v>113</v>
      </c>
      <c r="B169" s="66" t="s">
        <v>96</v>
      </c>
      <c r="C169" s="66" t="s">
        <v>131</v>
      </c>
      <c r="D169" s="224" t="s">
        <v>8</v>
      </c>
      <c r="E169" s="66" t="s">
        <v>8</v>
      </c>
      <c r="F169" s="224" t="s">
        <v>8</v>
      </c>
      <c r="G169" s="224" t="s">
        <v>10</v>
      </c>
      <c r="H169" s="66">
        <v>23176.075121814625</v>
      </c>
    </row>
    <row r="170" spans="1:8">
      <c r="A170" s="66" t="s">
        <v>33</v>
      </c>
      <c r="B170" s="66" t="s">
        <v>17</v>
      </c>
      <c r="C170" s="66" t="s">
        <v>131</v>
      </c>
      <c r="D170" s="224" t="s">
        <v>8</v>
      </c>
      <c r="E170" s="66" t="s">
        <v>8</v>
      </c>
      <c r="F170" s="224" t="s">
        <v>132</v>
      </c>
      <c r="G170" s="224" t="s">
        <v>10</v>
      </c>
      <c r="H170" s="66">
        <v>2456.0151903480501</v>
      </c>
    </row>
    <row r="171" spans="1:8">
      <c r="A171" s="66" t="s">
        <v>33</v>
      </c>
      <c r="B171" s="66" t="s">
        <v>17</v>
      </c>
      <c r="C171" s="66" t="s">
        <v>131</v>
      </c>
      <c r="D171" s="224" t="s">
        <v>8</v>
      </c>
      <c r="E171" s="66" t="s">
        <v>8</v>
      </c>
      <c r="F171" s="224" t="s">
        <v>158</v>
      </c>
      <c r="G171" s="224" t="s">
        <v>10</v>
      </c>
      <c r="H171" s="66">
        <v>9933.3363796638259</v>
      </c>
    </row>
    <row r="172" spans="1:8">
      <c r="A172" s="66" t="s">
        <v>33</v>
      </c>
      <c r="B172" s="66" t="s">
        <v>17</v>
      </c>
      <c r="C172" s="66" t="s">
        <v>131</v>
      </c>
      <c r="D172" s="224" t="s">
        <v>8</v>
      </c>
      <c r="E172" s="66" t="s">
        <v>8</v>
      </c>
      <c r="F172" s="224" t="s">
        <v>134</v>
      </c>
      <c r="G172" s="224" t="s">
        <v>10</v>
      </c>
      <c r="H172" s="66">
        <v>8513.1059831683087</v>
      </c>
    </row>
    <row r="173" spans="1:8">
      <c r="A173" s="66" t="s">
        <v>33</v>
      </c>
      <c r="B173" s="66" t="s">
        <v>17</v>
      </c>
      <c r="C173" s="66" t="s">
        <v>131</v>
      </c>
      <c r="D173" s="224" t="s">
        <v>8</v>
      </c>
      <c r="E173" s="66" t="s">
        <v>8</v>
      </c>
      <c r="F173" s="224" t="s">
        <v>135</v>
      </c>
      <c r="G173" s="224" t="s">
        <v>10</v>
      </c>
      <c r="H173" s="66">
        <v>-997.75136530823329</v>
      </c>
    </row>
    <row r="174" spans="1:8">
      <c r="A174" s="66" t="s">
        <v>33</v>
      </c>
      <c r="B174" s="66" t="s">
        <v>17</v>
      </c>
      <c r="C174" s="66" t="s">
        <v>131</v>
      </c>
      <c r="D174" s="224" t="s">
        <v>8</v>
      </c>
      <c r="E174" s="66" t="s">
        <v>8</v>
      </c>
      <c r="F174" s="224" t="s">
        <v>136</v>
      </c>
      <c r="G174" s="224" t="s">
        <v>10</v>
      </c>
      <c r="H174" s="66">
        <v>10038.600009697439</v>
      </c>
    </row>
    <row r="175" spans="1:8">
      <c r="A175" s="66" t="s">
        <v>33</v>
      </c>
      <c r="B175" s="66" t="s">
        <v>17</v>
      </c>
      <c r="C175" s="66" t="s">
        <v>131</v>
      </c>
      <c r="D175" s="224" t="s">
        <v>8</v>
      </c>
      <c r="E175" s="66" t="s">
        <v>8</v>
      </c>
      <c r="F175" s="224" t="s">
        <v>137</v>
      </c>
      <c r="G175" s="224" t="s">
        <v>10</v>
      </c>
      <c r="H175" s="66">
        <v>8263.5361973020499</v>
      </c>
    </row>
    <row r="176" spans="1:8">
      <c r="A176" s="66" t="s">
        <v>33</v>
      </c>
      <c r="B176" s="66" t="s">
        <v>17</v>
      </c>
      <c r="C176" s="66" t="s">
        <v>131</v>
      </c>
      <c r="D176" s="224" t="s">
        <v>8</v>
      </c>
      <c r="E176" s="66" t="s">
        <v>8</v>
      </c>
      <c r="F176" s="224" t="s">
        <v>8</v>
      </c>
      <c r="G176" s="224" t="s">
        <v>10</v>
      </c>
      <c r="H176" s="66">
        <v>21679.770000267341</v>
      </c>
    </row>
    <row r="177" spans="1:8">
      <c r="A177" s="66" t="s">
        <v>33</v>
      </c>
      <c r="B177" s="66" t="s">
        <v>94</v>
      </c>
      <c r="C177" s="66" t="s">
        <v>131</v>
      </c>
      <c r="D177" s="224" t="s">
        <v>8</v>
      </c>
      <c r="E177" s="66" t="s">
        <v>8</v>
      </c>
      <c r="F177" s="224" t="s">
        <v>132</v>
      </c>
      <c r="G177" s="224" t="s">
        <v>10</v>
      </c>
      <c r="H177" s="66">
        <v>2545.5929812710001</v>
      </c>
    </row>
    <row r="178" spans="1:8">
      <c r="A178" s="66" t="s">
        <v>33</v>
      </c>
      <c r="B178" s="66" t="s">
        <v>94</v>
      </c>
      <c r="C178" s="66" t="s">
        <v>131</v>
      </c>
      <c r="D178" s="224" t="s">
        <v>8</v>
      </c>
      <c r="E178" s="66" t="s">
        <v>8</v>
      </c>
      <c r="F178" s="224" t="s">
        <v>158</v>
      </c>
      <c r="G178" s="224" t="s">
        <v>10</v>
      </c>
      <c r="H178" s="66">
        <v>9396.4001184041463</v>
      </c>
    </row>
    <row r="179" spans="1:8">
      <c r="A179" s="66" t="s">
        <v>33</v>
      </c>
      <c r="B179" s="66" t="s">
        <v>94</v>
      </c>
      <c r="C179" s="66" t="s">
        <v>131</v>
      </c>
      <c r="D179" s="224" t="s">
        <v>8</v>
      </c>
      <c r="E179" s="66" t="s">
        <v>8</v>
      </c>
      <c r="F179" s="224" t="s">
        <v>134</v>
      </c>
      <c r="G179" s="224" t="s">
        <v>10</v>
      </c>
      <c r="H179" s="66">
        <v>5713.6823817350105</v>
      </c>
    </row>
    <row r="180" spans="1:8">
      <c r="A180" s="66" t="s">
        <v>33</v>
      </c>
      <c r="B180" s="66" t="s">
        <v>94</v>
      </c>
      <c r="C180" s="66" t="s">
        <v>131</v>
      </c>
      <c r="D180" s="224" t="s">
        <v>8</v>
      </c>
      <c r="E180" s="66" t="s">
        <v>8</v>
      </c>
      <c r="F180" s="224" t="s">
        <v>135</v>
      </c>
      <c r="G180" s="224" t="s">
        <v>10</v>
      </c>
      <c r="H180" s="66">
        <v>761.33221281008446</v>
      </c>
    </row>
    <row r="181" spans="1:8">
      <c r="A181" s="66" t="s">
        <v>33</v>
      </c>
      <c r="B181" s="66" t="s">
        <v>94</v>
      </c>
      <c r="C181" s="66" t="s">
        <v>131</v>
      </c>
      <c r="D181" s="224" t="s">
        <v>8</v>
      </c>
      <c r="E181" s="66" t="s">
        <v>8</v>
      </c>
      <c r="F181" s="224" t="s">
        <v>136</v>
      </c>
      <c r="G181" s="224" t="s">
        <v>10</v>
      </c>
      <c r="H181" s="66">
        <v>9768.0863363029403</v>
      </c>
    </row>
    <row r="182" spans="1:8">
      <c r="A182" s="66" t="s">
        <v>33</v>
      </c>
      <c r="B182" s="66" t="s">
        <v>94</v>
      </c>
      <c r="C182" s="66" t="s">
        <v>131</v>
      </c>
      <c r="D182" s="224" t="s">
        <v>8</v>
      </c>
      <c r="E182" s="66" t="s">
        <v>8</v>
      </c>
      <c r="F182" s="224" t="s">
        <v>137</v>
      </c>
      <c r="G182" s="224" t="s">
        <v>10</v>
      </c>
      <c r="H182" s="66">
        <v>8678.0394132681595</v>
      </c>
    </row>
    <row r="183" spans="1:8">
      <c r="A183" s="66" t="s">
        <v>33</v>
      </c>
      <c r="B183" s="66" t="s">
        <v>94</v>
      </c>
      <c r="C183" s="66" t="s">
        <v>131</v>
      </c>
      <c r="D183" s="224" t="s">
        <v>8</v>
      </c>
      <c r="E183" s="66" t="s">
        <v>8</v>
      </c>
      <c r="F183" s="224" t="s">
        <v>8</v>
      </c>
      <c r="G183" s="224" t="s">
        <v>10</v>
      </c>
      <c r="H183" s="66">
        <v>19507.05461725502</v>
      </c>
    </row>
    <row r="184" spans="1:8">
      <c r="A184" s="66" t="s">
        <v>33</v>
      </c>
      <c r="B184" s="66" t="s">
        <v>95</v>
      </c>
      <c r="C184" s="66" t="s">
        <v>131</v>
      </c>
      <c r="D184" s="224" t="s">
        <v>8</v>
      </c>
      <c r="E184" s="66" t="s">
        <v>8</v>
      </c>
      <c r="F184" s="224" t="s">
        <v>132</v>
      </c>
      <c r="G184" s="224" t="s">
        <v>10</v>
      </c>
      <c r="H184" s="66">
        <v>2582.4027996284599</v>
      </c>
    </row>
    <row r="185" spans="1:8">
      <c r="A185" s="66" t="s">
        <v>33</v>
      </c>
      <c r="B185" s="66" t="s">
        <v>95</v>
      </c>
      <c r="C185" s="66" t="s">
        <v>131</v>
      </c>
      <c r="D185" s="224" t="s">
        <v>8</v>
      </c>
      <c r="E185" s="66" t="s">
        <v>8</v>
      </c>
      <c r="F185" s="224" t="s">
        <v>158</v>
      </c>
      <c r="G185" s="224" t="s">
        <v>10</v>
      </c>
      <c r="H185" s="66">
        <v>10554.861023481501</v>
      </c>
    </row>
    <row r="186" spans="1:8">
      <c r="A186" s="66" t="s">
        <v>33</v>
      </c>
      <c r="B186" s="66" t="s">
        <v>95</v>
      </c>
      <c r="C186" s="66" t="s">
        <v>131</v>
      </c>
      <c r="D186" s="224" t="s">
        <v>8</v>
      </c>
      <c r="E186" s="66" t="s">
        <v>8</v>
      </c>
      <c r="F186" s="224" t="s">
        <v>134</v>
      </c>
      <c r="G186" s="224" t="s">
        <v>10</v>
      </c>
      <c r="H186" s="66">
        <v>5980.9630987873497</v>
      </c>
    </row>
    <row r="187" spans="1:8">
      <c r="A187" s="66" t="s">
        <v>33</v>
      </c>
      <c r="B187" s="66" t="s">
        <v>95</v>
      </c>
      <c r="C187" s="66" t="s">
        <v>131</v>
      </c>
      <c r="D187" s="224" t="s">
        <v>8</v>
      </c>
      <c r="E187" s="66" t="s">
        <v>8</v>
      </c>
      <c r="F187" s="224" t="s">
        <v>135</v>
      </c>
      <c r="G187" s="224" t="s">
        <v>10</v>
      </c>
      <c r="H187" s="66">
        <v>559.83904253082437</v>
      </c>
    </row>
    <row r="188" spans="1:8">
      <c r="A188" s="66" t="s">
        <v>33</v>
      </c>
      <c r="B188" s="66" t="s">
        <v>95</v>
      </c>
      <c r="C188" s="66" t="s">
        <v>131</v>
      </c>
      <c r="D188" s="224" t="s">
        <v>8</v>
      </c>
      <c r="E188" s="66" t="s">
        <v>8</v>
      </c>
      <c r="F188" s="224" t="s">
        <v>136</v>
      </c>
      <c r="G188" s="224" t="s">
        <v>10</v>
      </c>
      <c r="H188" s="66">
        <v>9857.9615106741003</v>
      </c>
    </row>
    <row r="189" spans="1:8">
      <c r="A189" s="66" t="s">
        <v>33</v>
      </c>
      <c r="B189" s="66" t="s">
        <v>95</v>
      </c>
      <c r="C189" s="66" t="s">
        <v>131</v>
      </c>
      <c r="D189" s="224" t="s">
        <v>8</v>
      </c>
      <c r="E189" s="66" t="s">
        <v>8</v>
      </c>
      <c r="F189" s="224" t="s">
        <v>137</v>
      </c>
      <c r="G189" s="224" t="s">
        <v>10</v>
      </c>
      <c r="H189" s="66">
        <v>8549.3046498840213</v>
      </c>
    </row>
    <row r="190" spans="1:8">
      <c r="A190" s="66" t="s">
        <v>33</v>
      </c>
      <c r="B190" s="66" t="s">
        <v>95</v>
      </c>
      <c r="C190" s="66" t="s">
        <v>131</v>
      </c>
      <c r="D190" s="224" t="s">
        <v>8</v>
      </c>
      <c r="E190" s="66" t="s">
        <v>8</v>
      </c>
      <c r="F190" s="224" t="s">
        <v>8</v>
      </c>
      <c r="G190" s="224" t="s">
        <v>10</v>
      </c>
      <c r="H190" s="66">
        <v>20986.722825218214</v>
      </c>
    </row>
    <row r="191" spans="1:8">
      <c r="A191" s="66" t="s">
        <v>33</v>
      </c>
      <c r="B191" s="66" t="s">
        <v>96</v>
      </c>
      <c r="C191" s="66" t="s">
        <v>131</v>
      </c>
      <c r="D191" s="224" t="s">
        <v>8</v>
      </c>
      <c r="E191" s="66" t="s">
        <v>8</v>
      </c>
      <c r="F191" s="224" t="s">
        <v>132</v>
      </c>
      <c r="G191" s="224" t="s">
        <v>10</v>
      </c>
      <c r="H191" s="66">
        <v>3147.5925091297199</v>
      </c>
    </row>
    <row r="192" spans="1:8">
      <c r="A192" s="66" t="s">
        <v>33</v>
      </c>
      <c r="B192" s="66" t="s">
        <v>96</v>
      </c>
      <c r="C192" s="66" t="s">
        <v>131</v>
      </c>
      <c r="D192" s="224" t="s">
        <v>8</v>
      </c>
      <c r="E192" s="66" t="s">
        <v>8</v>
      </c>
      <c r="F192" s="224" t="s">
        <v>158</v>
      </c>
      <c r="G192" s="224" t="s">
        <v>10</v>
      </c>
      <c r="H192" s="66">
        <v>12530.368046353115</v>
      </c>
    </row>
    <row r="193" spans="1:8">
      <c r="A193" s="66" t="s">
        <v>33</v>
      </c>
      <c r="B193" s="66" t="s">
        <v>96</v>
      </c>
      <c r="C193" s="66" t="s">
        <v>131</v>
      </c>
      <c r="D193" s="224" t="s">
        <v>8</v>
      </c>
      <c r="E193" s="66" t="s">
        <v>8</v>
      </c>
      <c r="F193" s="224" t="s">
        <v>134</v>
      </c>
      <c r="G193" s="224" t="s">
        <v>10</v>
      </c>
      <c r="H193" s="66">
        <v>6957.5975774794897</v>
      </c>
    </row>
    <row r="194" spans="1:8">
      <c r="A194" s="66" t="s">
        <v>33</v>
      </c>
      <c r="B194" s="66" t="s">
        <v>96</v>
      </c>
      <c r="C194" s="66" t="s">
        <v>131</v>
      </c>
      <c r="D194" s="224" t="s">
        <v>8</v>
      </c>
      <c r="E194" s="66" t="s">
        <v>8</v>
      </c>
      <c r="F194" s="224" t="s">
        <v>135</v>
      </c>
      <c r="G194" s="224" t="s">
        <v>10</v>
      </c>
      <c r="H194" s="66">
        <v>1526.1647597959382</v>
      </c>
    </row>
    <row r="195" spans="1:8">
      <c r="A195" s="66" t="s">
        <v>33</v>
      </c>
      <c r="B195" s="66" t="s">
        <v>96</v>
      </c>
      <c r="C195" s="66" t="s">
        <v>131</v>
      </c>
      <c r="D195" s="224" t="s">
        <v>8</v>
      </c>
      <c r="E195" s="66" t="s">
        <v>8</v>
      </c>
      <c r="F195" s="224" t="s">
        <v>136</v>
      </c>
      <c r="G195" s="224" t="s">
        <v>10</v>
      </c>
      <c r="H195" s="66">
        <v>8715.5134172843391</v>
      </c>
    </row>
    <row r="196" spans="1:8">
      <c r="A196" s="66" t="s">
        <v>33</v>
      </c>
      <c r="B196" s="66" t="s">
        <v>96</v>
      </c>
      <c r="C196" s="66" t="s">
        <v>131</v>
      </c>
      <c r="D196" s="224" t="s">
        <v>8</v>
      </c>
      <c r="E196" s="66" t="s">
        <v>8</v>
      </c>
      <c r="F196" s="224" t="s">
        <v>137</v>
      </c>
      <c r="G196" s="224" t="s">
        <v>10</v>
      </c>
      <c r="H196" s="66">
        <v>8526.8246210359703</v>
      </c>
    </row>
    <row r="197" spans="1:8">
      <c r="A197" s="66" t="s">
        <v>33</v>
      </c>
      <c r="B197" s="66" t="s">
        <v>96</v>
      </c>
      <c r="C197" s="66" t="s">
        <v>131</v>
      </c>
      <c r="D197" s="224" t="s">
        <v>8</v>
      </c>
      <c r="E197" s="66" t="s">
        <v>8</v>
      </c>
      <c r="F197" s="224" t="s">
        <v>8</v>
      </c>
      <c r="G197" s="224" t="s">
        <v>10</v>
      </c>
      <c r="H197" s="66">
        <v>24350.411689006633</v>
      </c>
    </row>
    <row r="198" spans="1:8">
      <c r="A198" s="66" t="s">
        <v>34</v>
      </c>
      <c r="B198" s="66" t="s">
        <v>17</v>
      </c>
      <c r="C198" s="66" t="s">
        <v>131</v>
      </c>
      <c r="D198" s="224" t="s">
        <v>8</v>
      </c>
      <c r="E198" s="66" t="s">
        <v>8</v>
      </c>
      <c r="F198" s="224" t="s">
        <v>132</v>
      </c>
      <c r="G198" s="224" t="s">
        <v>10</v>
      </c>
      <c r="H198" s="66">
        <v>2492.1920884006499</v>
      </c>
    </row>
    <row r="199" spans="1:8">
      <c r="A199" s="66" t="s">
        <v>34</v>
      </c>
      <c r="B199" s="66" t="s">
        <v>17</v>
      </c>
      <c r="C199" s="66" t="s">
        <v>131</v>
      </c>
      <c r="D199" s="224" t="s">
        <v>8</v>
      </c>
      <c r="E199" s="66" t="s">
        <v>8</v>
      </c>
      <c r="F199" s="224" t="s">
        <v>158</v>
      </c>
      <c r="G199" s="224" t="s">
        <v>10</v>
      </c>
      <c r="H199" s="66">
        <v>10258.388945230052</v>
      </c>
    </row>
    <row r="200" spans="1:8">
      <c r="A200" s="66" t="s">
        <v>34</v>
      </c>
      <c r="B200" s="66" t="s">
        <v>17</v>
      </c>
      <c r="C200" s="66" t="s">
        <v>131</v>
      </c>
      <c r="D200" s="224" t="s">
        <v>8</v>
      </c>
      <c r="E200" s="66" t="s">
        <v>8</v>
      </c>
      <c r="F200" s="224" t="s">
        <v>134</v>
      </c>
      <c r="G200" s="224" t="s">
        <v>10</v>
      </c>
      <c r="H200" s="66">
        <v>8567.2804080599799</v>
      </c>
    </row>
    <row r="201" spans="1:8">
      <c r="A201" s="66" t="s">
        <v>34</v>
      </c>
      <c r="B201" s="66" t="s">
        <v>17</v>
      </c>
      <c r="C201" s="66" t="s">
        <v>131</v>
      </c>
      <c r="D201" s="224" t="s">
        <v>8</v>
      </c>
      <c r="E201" s="66" t="s">
        <v>8</v>
      </c>
      <c r="F201" s="224" t="s">
        <v>135</v>
      </c>
      <c r="G201" s="224" t="s">
        <v>10</v>
      </c>
      <c r="H201" s="66">
        <v>-297.88475871535593</v>
      </c>
    </row>
    <row r="202" spans="1:8">
      <c r="A202" s="66" t="s">
        <v>34</v>
      </c>
      <c r="B202" s="66" t="s">
        <v>17</v>
      </c>
      <c r="C202" s="66" t="s">
        <v>131</v>
      </c>
      <c r="D202" s="224" t="s">
        <v>8</v>
      </c>
      <c r="E202" s="66" t="s">
        <v>8</v>
      </c>
      <c r="F202" s="224" t="s">
        <v>136</v>
      </c>
      <c r="G202" s="224" t="s">
        <v>10</v>
      </c>
      <c r="H202" s="66">
        <v>10730.777716501501</v>
      </c>
    </row>
    <row r="203" spans="1:8">
      <c r="A203" s="66" t="s">
        <v>34</v>
      </c>
      <c r="B203" s="66" t="s">
        <v>17</v>
      </c>
      <c r="C203" s="66" t="s">
        <v>131</v>
      </c>
      <c r="D203" s="224" t="s">
        <v>8</v>
      </c>
      <c r="E203" s="66" t="s">
        <v>8</v>
      </c>
      <c r="F203" s="224" t="s">
        <v>137</v>
      </c>
      <c r="G203" s="224" t="s">
        <v>10</v>
      </c>
      <c r="H203" s="66">
        <v>8904.6412070291008</v>
      </c>
    </row>
    <row r="204" spans="1:8">
      <c r="A204" s="66" t="s">
        <v>34</v>
      </c>
      <c r="B204" s="66" t="s">
        <v>17</v>
      </c>
      <c r="C204" s="66" t="s">
        <v>131</v>
      </c>
      <c r="D204" s="224" t="s">
        <v>8</v>
      </c>
      <c r="E204" s="66" t="s">
        <v>8</v>
      </c>
      <c r="F204" s="224" t="s">
        <v>8</v>
      </c>
      <c r="G204" s="224" t="s">
        <v>10</v>
      </c>
      <c r="H204" s="66">
        <v>22846.113192447727</v>
      </c>
    </row>
    <row r="205" spans="1:8">
      <c r="A205" s="66" t="s">
        <v>34</v>
      </c>
      <c r="B205" s="66" t="s">
        <v>94</v>
      </c>
      <c r="C205" s="66" t="s">
        <v>131</v>
      </c>
      <c r="D205" s="224" t="s">
        <v>8</v>
      </c>
      <c r="E205" s="66" t="s">
        <v>8</v>
      </c>
      <c r="F205" s="224" t="s">
        <v>132</v>
      </c>
      <c r="G205" s="224" t="s">
        <v>10</v>
      </c>
      <c r="H205" s="66">
        <v>2509.4932547063499</v>
      </c>
    </row>
    <row r="206" spans="1:8">
      <c r="A206" s="66" t="s">
        <v>34</v>
      </c>
      <c r="B206" s="66" t="s">
        <v>94</v>
      </c>
      <c r="C206" s="66" t="s">
        <v>131</v>
      </c>
      <c r="D206" s="224" t="s">
        <v>8</v>
      </c>
      <c r="E206" s="66" t="s">
        <v>8</v>
      </c>
      <c r="F206" s="224" t="s">
        <v>158</v>
      </c>
      <c r="G206" s="224" t="s">
        <v>10</v>
      </c>
      <c r="H206" s="66">
        <v>9785.0242386894333</v>
      </c>
    </row>
    <row r="207" spans="1:8">
      <c r="A207" s="66" t="s">
        <v>34</v>
      </c>
      <c r="B207" s="66" t="s">
        <v>94</v>
      </c>
      <c r="C207" s="66" t="s">
        <v>131</v>
      </c>
      <c r="D207" s="224" t="s">
        <v>8</v>
      </c>
      <c r="E207" s="66" t="s">
        <v>8</v>
      </c>
      <c r="F207" s="224" t="s">
        <v>134</v>
      </c>
      <c r="G207" s="224" t="s">
        <v>10</v>
      </c>
      <c r="H207" s="66">
        <v>5816.9146426741399</v>
      </c>
    </row>
    <row r="208" spans="1:8">
      <c r="A208" s="66" t="s">
        <v>34</v>
      </c>
      <c r="B208" s="66" t="s">
        <v>94</v>
      </c>
      <c r="C208" s="66" t="s">
        <v>131</v>
      </c>
      <c r="D208" s="224" t="s">
        <v>8</v>
      </c>
      <c r="E208" s="66" t="s">
        <v>8</v>
      </c>
      <c r="F208" s="224" t="s">
        <v>135</v>
      </c>
      <c r="G208" s="224" t="s">
        <v>10</v>
      </c>
      <c r="H208" s="66">
        <v>1176.6837969322651</v>
      </c>
    </row>
    <row r="209" spans="1:8">
      <c r="A209" s="66" t="s">
        <v>34</v>
      </c>
      <c r="B209" s="66" t="s">
        <v>94</v>
      </c>
      <c r="C209" s="66" t="s">
        <v>131</v>
      </c>
      <c r="D209" s="224" t="s">
        <v>8</v>
      </c>
      <c r="E209" s="66" t="s">
        <v>8</v>
      </c>
      <c r="F209" s="224" t="s">
        <v>136</v>
      </c>
      <c r="G209" s="224" t="s">
        <v>10</v>
      </c>
      <c r="H209" s="66">
        <v>10109.829994443931</v>
      </c>
    </row>
    <row r="210" spans="1:8">
      <c r="A210" s="66" t="s">
        <v>34</v>
      </c>
      <c r="B210" s="66" t="s">
        <v>94</v>
      </c>
      <c r="C210" s="66" t="s">
        <v>131</v>
      </c>
      <c r="D210" s="224" t="s">
        <v>8</v>
      </c>
      <c r="E210" s="66" t="s">
        <v>8</v>
      </c>
      <c r="F210" s="224" t="s">
        <v>137</v>
      </c>
      <c r="G210" s="224" t="s">
        <v>10</v>
      </c>
      <c r="H210" s="66">
        <v>9255.1078930636195</v>
      </c>
    </row>
    <row r="211" spans="1:8">
      <c r="A211" s="66" t="s">
        <v>34</v>
      </c>
      <c r="B211" s="66" t="s">
        <v>94</v>
      </c>
      <c r="C211" s="66" t="s">
        <v>131</v>
      </c>
      <c r="D211" s="224" t="s">
        <v>8</v>
      </c>
      <c r="E211" s="66" t="s">
        <v>8</v>
      </c>
      <c r="F211" s="224" t="s">
        <v>8</v>
      </c>
      <c r="G211" s="224" t="s">
        <v>10</v>
      </c>
      <c r="H211" s="66">
        <v>20142.838034382501</v>
      </c>
    </row>
    <row r="212" spans="1:8">
      <c r="A212" s="66" t="s">
        <v>34</v>
      </c>
      <c r="B212" s="66" t="s">
        <v>95</v>
      </c>
      <c r="C212" s="66" t="s">
        <v>131</v>
      </c>
      <c r="D212" s="224" t="s">
        <v>8</v>
      </c>
      <c r="E212" s="224" t="s">
        <v>8</v>
      </c>
      <c r="F212" s="225" t="s">
        <v>132</v>
      </c>
      <c r="G212" s="224" t="s">
        <v>10</v>
      </c>
      <c r="H212" s="66">
        <v>2683.6974748541843</v>
      </c>
    </row>
    <row r="213" spans="1:8">
      <c r="A213" s="66" t="s">
        <v>34</v>
      </c>
      <c r="B213" s="66" t="s">
        <v>95</v>
      </c>
      <c r="C213" s="66" t="s">
        <v>131</v>
      </c>
      <c r="D213" s="224" t="s">
        <v>8</v>
      </c>
      <c r="E213" s="224" t="s">
        <v>8</v>
      </c>
      <c r="F213" s="225" t="s">
        <v>158</v>
      </c>
      <c r="G213" s="224" t="s">
        <v>10</v>
      </c>
      <c r="H213" s="66">
        <v>10955.315475172249</v>
      </c>
    </row>
    <row r="214" spans="1:8">
      <c r="A214" s="66" t="s">
        <v>34</v>
      </c>
      <c r="B214" s="66" t="s">
        <v>95</v>
      </c>
      <c r="C214" s="66" t="s">
        <v>131</v>
      </c>
      <c r="D214" s="224" t="s">
        <v>8</v>
      </c>
      <c r="E214" s="224" t="s">
        <v>8</v>
      </c>
      <c r="F214" s="225" t="s">
        <v>134</v>
      </c>
      <c r="G214" s="224" t="s">
        <v>10</v>
      </c>
      <c r="H214" s="66">
        <v>6052.6516060868471</v>
      </c>
    </row>
    <row r="215" spans="1:8">
      <c r="A215" s="66" t="s">
        <v>34</v>
      </c>
      <c r="B215" s="66" t="s">
        <v>95</v>
      </c>
      <c r="C215" s="66" t="s">
        <v>131</v>
      </c>
      <c r="D215" s="224" t="s">
        <v>8</v>
      </c>
      <c r="E215" s="224" t="s">
        <v>8</v>
      </c>
      <c r="F215" s="225" t="s">
        <v>135</v>
      </c>
      <c r="G215" s="224" t="s">
        <v>10</v>
      </c>
      <c r="H215" s="66">
        <v>747.97223392367414</v>
      </c>
    </row>
    <row r="216" spans="1:8">
      <c r="A216" s="66" t="s">
        <v>34</v>
      </c>
      <c r="B216" s="66" t="s">
        <v>95</v>
      </c>
      <c r="C216" s="66" t="s">
        <v>131</v>
      </c>
      <c r="D216" s="224" t="s">
        <v>8</v>
      </c>
      <c r="E216" s="224" t="s">
        <v>8</v>
      </c>
      <c r="F216" s="225" t="s">
        <v>136</v>
      </c>
      <c r="G216" s="224" t="s">
        <v>10</v>
      </c>
      <c r="H216" s="66">
        <v>10344.688128382668</v>
      </c>
    </row>
    <row r="217" spans="1:8">
      <c r="A217" s="66" t="s">
        <v>34</v>
      </c>
      <c r="B217" s="66" t="s">
        <v>95</v>
      </c>
      <c r="C217" s="66" t="s">
        <v>131</v>
      </c>
      <c r="D217" s="224" t="s">
        <v>8</v>
      </c>
      <c r="E217" s="224" t="s">
        <v>8</v>
      </c>
      <c r="F217" s="225" t="s">
        <v>137</v>
      </c>
      <c r="G217" s="224" t="s">
        <v>10</v>
      </c>
      <c r="H217" s="66">
        <v>8924.9897601587691</v>
      </c>
    </row>
    <row r="218" spans="1:8">
      <c r="A218" s="66" t="s">
        <v>34</v>
      </c>
      <c r="B218" s="66" t="s">
        <v>95</v>
      </c>
      <c r="C218" s="66" t="s">
        <v>131</v>
      </c>
      <c r="D218" s="224" t="s">
        <v>8</v>
      </c>
      <c r="E218" s="224" t="s">
        <v>8</v>
      </c>
      <c r="F218" s="225" t="s">
        <v>8</v>
      </c>
      <c r="G218" s="224" t="s">
        <v>10</v>
      </c>
      <c r="H218" s="66">
        <v>21859.335158260852</v>
      </c>
    </row>
    <row r="219" spans="1:8">
      <c r="A219" s="66" t="s">
        <v>34</v>
      </c>
      <c r="B219" s="66" t="s">
        <v>96</v>
      </c>
      <c r="C219" s="66" t="s">
        <v>131</v>
      </c>
      <c r="D219" s="224" t="s">
        <v>8</v>
      </c>
      <c r="E219" s="224" t="s">
        <v>8</v>
      </c>
      <c r="F219" s="225" t="s">
        <v>132</v>
      </c>
      <c r="G219" s="224" t="s">
        <v>10</v>
      </c>
      <c r="H219" s="66">
        <v>3207.4614835208436</v>
      </c>
    </row>
    <row r="220" spans="1:8">
      <c r="A220" s="66" t="s">
        <v>34</v>
      </c>
      <c r="B220" s="66" t="s">
        <v>96</v>
      </c>
      <c r="C220" s="66" t="s">
        <v>131</v>
      </c>
      <c r="D220" s="224" t="s">
        <v>8</v>
      </c>
      <c r="E220" s="224" t="s">
        <v>8</v>
      </c>
      <c r="F220" s="225" t="s">
        <v>158</v>
      </c>
      <c r="G220" s="224" t="s">
        <v>10</v>
      </c>
      <c r="H220" s="66">
        <v>13176.345897983472</v>
      </c>
    </row>
    <row r="221" spans="1:8">
      <c r="A221" s="66" t="s">
        <v>34</v>
      </c>
      <c r="B221" s="66" t="s">
        <v>96</v>
      </c>
      <c r="C221" s="66" t="s">
        <v>131</v>
      </c>
      <c r="D221" s="224" t="s">
        <v>8</v>
      </c>
      <c r="E221" s="224" t="s">
        <v>8</v>
      </c>
      <c r="F221" s="225" t="s">
        <v>134</v>
      </c>
      <c r="G221" s="224" t="s">
        <v>10</v>
      </c>
      <c r="H221" s="66">
        <v>7243.3999293508932</v>
      </c>
    </row>
    <row r="222" spans="1:8">
      <c r="A222" s="66" t="s">
        <v>34</v>
      </c>
      <c r="B222" s="66" t="s">
        <v>96</v>
      </c>
      <c r="C222" s="66" t="s">
        <v>131</v>
      </c>
      <c r="D222" s="224" t="s">
        <v>8</v>
      </c>
      <c r="E222" s="224" t="s">
        <v>8</v>
      </c>
      <c r="F222" s="225" t="s">
        <v>135</v>
      </c>
      <c r="G222" s="224" t="s">
        <v>10</v>
      </c>
      <c r="H222" s="66">
        <v>2028.1495280873496</v>
      </c>
    </row>
    <row r="223" spans="1:8">
      <c r="A223" s="66" t="s">
        <v>34</v>
      </c>
      <c r="B223" s="66" t="s">
        <v>96</v>
      </c>
      <c r="C223" s="66" t="s">
        <v>131</v>
      </c>
      <c r="D223" s="224" t="s">
        <v>8</v>
      </c>
      <c r="E223" s="224" t="s">
        <v>8</v>
      </c>
      <c r="F223" s="225" t="s">
        <v>136</v>
      </c>
      <c r="G223" s="224" t="s">
        <v>10</v>
      </c>
      <c r="H223" s="66">
        <v>8950.2917562156308</v>
      </c>
    </row>
    <row r="224" spans="1:8">
      <c r="A224" s="66" t="s">
        <v>34</v>
      </c>
      <c r="B224" s="66" t="s">
        <v>96</v>
      </c>
      <c r="C224" s="66" t="s">
        <v>131</v>
      </c>
      <c r="D224" s="224" t="s">
        <v>8</v>
      </c>
      <c r="E224" s="224" t="s">
        <v>8</v>
      </c>
      <c r="F224" s="225" t="s">
        <v>137</v>
      </c>
      <c r="G224" s="224" t="s">
        <v>10</v>
      </c>
      <c r="H224" s="66">
        <v>8991.2889824669746</v>
      </c>
    </row>
    <row r="225" spans="1:8">
      <c r="A225" s="66" t="s">
        <v>34</v>
      </c>
      <c r="B225" s="66" t="s">
        <v>96</v>
      </c>
      <c r="C225" s="66" t="s">
        <v>131</v>
      </c>
      <c r="D225" s="224" t="s">
        <v>8</v>
      </c>
      <c r="E225" s="224" t="s">
        <v>8</v>
      </c>
      <c r="F225" s="225" t="s">
        <v>8</v>
      </c>
      <c r="G225" s="224" t="s">
        <v>10</v>
      </c>
      <c r="H225" s="66">
        <v>25614.359612691216</v>
      </c>
    </row>
    <row r="226" spans="1:8">
      <c r="A226" s="66" t="s">
        <v>173</v>
      </c>
      <c r="B226" s="66" t="s">
        <v>17</v>
      </c>
      <c r="C226" s="66" t="s">
        <v>131</v>
      </c>
      <c r="D226" s="224" t="s">
        <v>8</v>
      </c>
      <c r="E226" s="224" t="s">
        <v>8</v>
      </c>
      <c r="F226" s="225" t="s">
        <v>132</v>
      </c>
      <c r="G226" s="224" t="s">
        <v>10</v>
      </c>
      <c r="H226" s="66">
        <v>2574.91332352577</v>
      </c>
    </row>
    <row r="227" spans="1:8">
      <c r="A227" s="66" t="s">
        <v>173</v>
      </c>
      <c r="B227" s="66" t="s">
        <v>17</v>
      </c>
      <c r="C227" s="66" t="s">
        <v>131</v>
      </c>
      <c r="D227" s="224" t="s">
        <v>8</v>
      </c>
      <c r="E227" s="224" t="s">
        <v>8</v>
      </c>
      <c r="F227" s="225" t="s">
        <v>158</v>
      </c>
      <c r="G227" s="224" t="s">
        <v>10</v>
      </c>
      <c r="H227" s="66">
        <v>10736.149465623519</v>
      </c>
    </row>
    <row r="228" spans="1:8">
      <c r="A228" s="66" t="s">
        <v>173</v>
      </c>
      <c r="B228" s="66" t="s">
        <v>17</v>
      </c>
      <c r="C228" s="66" t="s">
        <v>131</v>
      </c>
      <c r="D228" s="224" t="s">
        <v>8</v>
      </c>
      <c r="E228" s="224" t="s">
        <v>8</v>
      </c>
      <c r="F228" s="225" t="s">
        <v>134</v>
      </c>
      <c r="G228" s="224" t="s">
        <v>10</v>
      </c>
      <c r="H228" s="66">
        <v>9161.6900369936702</v>
      </c>
    </row>
    <row r="229" spans="1:8">
      <c r="A229" s="66" t="s">
        <v>173</v>
      </c>
      <c r="B229" s="66" t="s">
        <v>17</v>
      </c>
      <c r="C229" s="66" t="s">
        <v>131</v>
      </c>
      <c r="D229" s="224" t="s">
        <v>8</v>
      </c>
      <c r="E229" s="224" t="s">
        <v>8</v>
      </c>
      <c r="F229" s="225" t="s">
        <v>135</v>
      </c>
      <c r="G229" s="224" t="s">
        <v>10</v>
      </c>
      <c r="H229" s="66">
        <v>-1343.8808265529678</v>
      </c>
    </row>
    <row r="230" spans="1:8">
      <c r="A230" s="66" t="s">
        <v>173</v>
      </c>
      <c r="B230" s="66" t="s">
        <v>17</v>
      </c>
      <c r="C230" s="66" t="s">
        <v>131</v>
      </c>
      <c r="D230" s="224" t="s">
        <v>8</v>
      </c>
      <c r="E230" s="224" t="s">
        <v>8</v>
      </c>
      <c r="F230" s="225" t="s">
        <v>136</v>
      </c>
      <c r="G230" s="224" t="s">
        <v>10</v>
      </c>
      <c r="H230" s="66">
        <v>12306.51991918292</v>
      </c>
    </row>
    <row r="231" spans="1:8">
      <c r="A231" s="66" t="s">
        <v>173</v>
      </c>
      <c r="B231" s="66" t="s">
        <v>17</v>
      </c>
      <c r="C231" s="66" t="s">
        <v>131</v>
      </c>
      <c r="D231" s="224" t="s">
        <v>8</v>
      </c>
      <c r="E231" s="224" t="s">
        <v>8</v>
      </c>
      <c r="F231" s="225" t="s">
        <v>137</v>
      </c>
      <c r="G231" s="224" t="s">
        <v>10</v>
      </c>
      <c r="H231" s="66">
        <v>9327.7687725893102</v>
      </c>
    </row>
    <row r="232" spans="1:8">
      <c r="A232" s="66" t="s">
        <v>173</v>
      </c>
      <c r="B232" s="66" t="s">
        <v>17</v>
      </c>
      <c r="C232" s="66" t="s">
        <v>131</v>
      </c>
      <c r="D232" s="224" t="s">
        <v>8</v>
      </c>
      <c r="E232" s="224" t="s">
        <v>8</v>
      </c>
      <c r="F232" s="225" t="s">
        <v>8</v>
      </c>
      <c r="G232" s="224" t="s">
        <v>10</v>
      </c>
      <c r="H232" s="66">
        <v>24107.6231461836</v>
      </c>
    </row>
    <row r="233" spans="1:8">
      <c r="A233" s="66">
        <v>2018</v>
      </c>
      <c r="B233" s="66" t="s">
        <v>17</v>
      </c>
      <c r="C233" s="66" t="s">
        <v>131</v>
      </c>
      <c r="D233" s="224" t="s">
        <v>8</v>
      </c>
      <c r="E233" s="224" t="s">
        <v>8</v>
      </c>
      <c r="F233" s="225" t="s">
        <v>132</v>
      </c>
      <c r="G233" s="224" t="s">
        <v>90</v>
      </c>
      <c r="H233" s="66">
        <v>1717.2810939219999</v>
      </c>
    </row>
    <row r="234" spans="1:8">
      <c r="A234" s="66">
        <v>2018</v>
      </c>
      <c r="B234" s="66" t="s">
        <v>17</v>
      </c>
      <c r="C234" s="66" t="s">
        <v>131</v>
      </c>
      <c r="D234" s="224" t="s">
        <v>8</v>
      </c>
      <c r="E234" s="224" t="s">
        <v>8</v>
      </c>
      <c r="F234" s="225" t="s">
        <v>158</v>
      </c>
      <c r="G234" s="224" t="s">
        <v>90</v>
      </c>
      <c r="H234" s="66">
        <v>7638.57333743034</v>
      </c>
    </row>
    <row r="235" spans="1:8">
      <c r="A235" s="66">
        <v>2018</v>
      </c>
      <c r="B235" s="66" t="s">
        <v>17</v>
      </c>
      <c r="C235" s="66" t="s">
        <v>131</v>
      </c>
      <c r="D235" s="224" t="s">
        <v>8</v>
      </c>
      <c r="E235" s="224" t="s">
        <v>8</v>
      </c>
      <c r="F235" s="225" t="s">
        <v>134</v>
      </c>
      <c r="G235" s="224" t="s">
        <v>90</v>
      </c>
      <c r="H235" s="66">
        <v>8400.66238423096</v>
      </c>
    </row>
    <row r="236" spans="1:8">
      <c r="A236" s="66">
        <v>2018</v>
      </c>
      <c r="B236" s="66" t="s">
        <v>17</v>
      </c>
      <c r="C236" s="66" t="s">
        <v>131</v>
      </c>
      <c r="D236" s="224" t="s">
        <v>8</v>
      </c>
      <c r="E236" s="224" t="s">
        <v>8</v>
      </c>
      <c r="F236" s="225" t="s">
        <v>135</v>
      </c>
      <c r="G236" s="224" t="s">
        <v>90</v>
      </c>
      <c r="H236" s="66">
        <v>-404.0526963856064</v>
      </c>
    </row>
    <row r="237" spans="1:8">
      <c r="A237" s="66">
        <v>2018</v>
      </c>
      <c r="B237" s="66" t="s">
        <v>17</v>
      </c>
      <c r="C237" s="66" t="s">
        <v>131</v>
      </c>
      <c r="D237" s="224" t="s">
        <v>8</v>
      </c>
      <c r="E237" s="224" t="s">
        <v>8</v>
      </c>
      <c r="F237" s="225" t="s">
        <v>136</v>
      </c>
      <c r="G237" s="224" t="s">
        <v>90</v>
      </c>
      <c r="H237" s="66">
        <v>7731.06644774701</v>
      </c>
    </row>
    <row r="238" spans="1:8">
      <c r="A238" s="66">
        <v>2018</v>
      </c>
      <c r="B238" s="66" t="s">
        <v>17</v>
      </c>
      <c r="C238" s="66" t="s">
        <v>131</v>
      </c>
      <c r="D238" s="224" t="s">
        <v>8</v>
      </c>
      <c r="E238" s="224" t="s">
        <v>8</v>
      </c>
      <c r="F238" s="225" t="s">
        <v>137</v>
      </c>
      <c r="G238" s="224" t="s">
        <v>90</v>
      </c>
      <c r="H238" s="66">
        <v>7482.6340694978999</v>
      </c>
    </row>
    <row r="239" spans="1:8">
      <c r="A239" s="66">
        <v>2018</v>
      </c>
      <c r="B239" s="66" t="s">
        <v>17</v>
      </c>
      <c r="C239" s="66" t="s">
        <v>131</v>
      </c>
      <c r="D239" s="224" t="s">
        <v>8</v>
      </c>
      <c r="E239" s="224" t="s">
        <v>8</v>
      </c>
      <c r="F239" s="225" t="s">
        <v>8</v>
      </c>
      <c r="G239" s="224" t="s">
        <v>90</v>
      </c>
      <c r="H239" s="66">
        <v>17600.896497446804</v>
      </c>
    </row>
    <row r="240" spans="1:8">
      <c r="A240" s="66">
        <v>2018</v>
      </c>
      <c r="B240" s="66" t="s">
        <v>94</v>
      </c>
      <c r="C240" s="66" t="s">
        <v>131</v>
      </c>
      <c r="D240" s="224" t="s">
        <v>8</v>
      </c>
      <c r="E240" s="224" t="s">
        <v>8</v>
      </c>
      <c r="F240" s="225" t="s">
        <v>132</v>
      </c>
      <c r="G240" s="224" t="s">
        <v>90</v>
      </c>
      <c r="H240" s="66">
        <v>1695.1341453929399</v>
      </c>
    </row>
    <row r="241" spans="1:8">
      <c r="A241" s="66">
        <v>2018</v>
      </c>
      <c r="B241" s="66" t="s">
        <v>94</v>
      </c>
      <c r="C241" s="66" t="s">
        <v>131</v>
      </c>
      <c r="D241" s="224" t="s">
        <v>8</v>
      </c>
      <c r="E241" s="224" t="s">
        <v>8</v>
      </c>
      <c r="F241" s="225" t="s">
        <v>158</v>
      </c>
      <c r="G241" s="224" t="s">
        <v>90</v>
      </c>
      <c r="H241" s="66">
        <v>7769.6453842852152</v>
      </c>
    </row>
    <row r="242" spans="1:8">
      <c r="A242" s="66">
        <v>2018</v>
      </c>
      <c r="B242" s="66" t="s">
        <v>94</v>
      </c>
      <c r="C242" s="66" t="s">
        <v>131</v>
      </c>
      <c r="D242" s="224" t="s">
        <v>8</v>
      </c>
      <c r="E242" s="224" t="s">
        <v>8</v>
      </c>
      <c r="F242" s="225" t="s">
        <v>134</v>
      </c>
      <c r="G242" s="224" t="s">
        <v>90</v>
      </c>
      <c r="H242" s="66">
        <v>5611.1337765233393</v>
      </c>
    </row>
    <row r="243" spans="1:8">
      <c r="A243" s="66">
        <v>2018</v>
      </c>
      <c r="B243" s="66" t="s">
        <v>94</v>
      </c>
      <c r="C243" s="66" t="s">
        <v>131</v>
      </c>
      <c r="D243" s="224" t="s">
        <v>8</v>
      </c>
      <c r="E243" s="224" t="s">
        <v>8</v>
      </c>
      <c r="F243" s="225" t="s">
        <v>135</v>
      </c>
      <c r="G243" s="224" t="s">
        <v>90</v>
      </c>
      <c r="H243" s="66">
        <v>844.97940418719372</v>
      </c>
    </row>
    <row r="244" spans="1:8">
      <c r="A244" s="66">
        <v>2018</v>
      </c>
      <c r="B244" s="66" t="s">
        <v>94</v>
      </c>
      <c r="C244" s="66" t="s">
        <v>131</v>
      </c>
      <c r="D244" s="224" t="s">
        <v>8</v>
      </c>
      <c r="E244" s="224" t="s">
        <v>8</v>
      </c>
      <c r="F244" s="225" t="s">
        <v>136</v>
      </c>
      <c r="G244" s="224" t="s">
        <v>90</v>
      </c>
      <c r="H244" s="66">
        <v>7365.9904675799298</v>
      </c>
    </row>
    <row r="245" spans="1:8">
      <c r="A245" s="66">
        <v>2018</v>
      </c>
      <c r="B245" s="66" t="s">
        <v>94</v>
      </c>
      <c r="C245" s="66" t="s">
        <v>131</v>
      </c>
      <c r="D245" s="224" t="s">
        <v>8</v>
      </c>
      <c r="E245" s="224" t="s">
        <v>8</v>
      </c>
      <c r="F245" s="225" t="s">
        <v>137</v>
      </c>
      <c r="G245" s="224" t="s">
        <v>90</v>
      </c>
      <c r="H245" s="66">
        <v>7326.3271929141602</v>
      </c>
    </row>
    <row r="246" spans="1:8">
      <c r="A246" s="66">
        <v>2018</v>
      </c>
      <c r="B246" s="66" t="s">
        <v>94</v>
      </c>
      <c r="C246" s="66" t="s">
        <v>131</v>
      </c>
      <c r="D246" s="224" t="s">
        <v>8</v>
      </c>
      <c r="E246" s="224" t="s">
        <v>8</v>
      </c>
      <c r="F246" s="225" t="s">
        <v>8</v>
      </c>
      <c r="G246" s="224" t="s">
        <v>90</v>
      </c>
      <c r="H246" s="66">
        <v>15960.555985054458</v>
      </c>
    </row>
    <row r="247" spans="1:8">
      <c r="A247" s="66">
        <v>2018</v>
      </c>
      <c r="B247" s="66" t="s">
        <v>95</v>
      </c>
      <c r="C247" s="66" t="s">
        <v>131</v>
      </c>
      <c r="D247" s="224" t="s">
        <v>8</v>
      </c>
      <c r="E247" s="224" t="s">
        <v>8</v>
      </c>
      <c r="F247" s="225" t="s">
        <v>132</v>
      </c>
      <c r="G247" s="224" t="s">
        <v>90</v>
      </c>
      <c r="H247" s="66">
        <v>1804.4189434690502</v>
      </c>
    </row>
    <row r="248" spans="1:8">
      <c r="A248" s="66">
        <v>2018</v>
      </c>
      <c r="B248" s="66" t="s">
        <v>95</v>
      </c>
      <c r="C248" s="66" t="s">
        <v>131</v>
      </c>
      <c r="D248" s="224" t="s">
        <v>8</v>
      </c>
      <c r="E248" s="224" t="s">
        <v>8</v>
      </c>
      <c r="F248" s="225" t="s">
        <v>158</v>
      </c>
      <c r="G248" s="224" t="s">
        <v>90</v>
      </c>
      <c r="H248" s="66">
        <v>8234.3481941702939</v>
      </c>
    </row>
    <row r="249" spans="1:8">
      <c r="A249" s="66">
        <v>2018</v>
      </c>
      <c r="B249" s="66" t="s">
        <v>95</v>
      </c>
      <c r="C249" s="66" t="s">
        <v>131</v>
      </c>
      <c r="D249" s="224" t="s">
        <v>8</v>
      </c>
      <c r="E249" s="224" t="s">
        <v>8</v>
      </c>
      <c r="F249" s="225" t="s">
        <v>134</v>
      </c>
      <c r="G249" s="224" t="s">
        <v>90</v>
      </c>
      <c r="H249" s="66">
        <v>6161.11418619705</v>
      </c>
    </row>
    <row r="250" spans="1:8">
      <c r="A250" s="66">
        <v>2018</v>
      </c>
      <c r="B250" s="66" t="s">
        <v>95</v>
      </c>
      <c r="C250" s="66" t="s">
        <v>131</v>
      </c>
      <c r="D250" s="224" t="s">
        <v>8</v>
      </c>
      <c r="E250" s="224" t="s">
        <v>8</v>
      </c>
      <c r="F250" s="225" t="s">
        <v>135</v>
      </c>
      <c r="G250" s="224" t="s">
        <v>90</v>
      </c>
      <c r="H250" s="66">
        <v>824.96641653214374</v>
      </c>
    </row>
    <row r="251" spans="1:8">
      <c r="A251" s="66">
        <v>2018</v>
      </c>
      <c r="B251" s="66" t="s">
        <v>95</v>
      </c>
      <c r="C251" s="66" t="s">
        <v>131</v>
      </c>
      <c r="D251" s="224" t="s">
        <v>8</v>
      </c>
      <c r="E251" s="224" t="s">
        <v>8</v>
      </c>
      <c r="F251" s="225" t="s">
        <v>136</v>
      </c>
      <c r="G251" s="224" t="s">
        <v>90</v>
      </c>
      <c r="H251" s="66">
        <v>6943.0390807096001</v>
      </c>
    </row>
    <row r="252" spans="1:8">
      <c r="A252" s="66">
        <v>2018</v>
      </c>
      <c r="B252" s="66" t="s">
        <v>95</v>
      </c>
      <c r="C252" s="66" t="s">
        <v>131</v>
      </c>
      <c r="D252" s="224" t="s">
        <v>8</v>
      </c>
      <c r="E252" s="224" t="s">
        <v>8</v>
      </c>
      <c r="F252" s="225" t="s">
        <v>137</v>
      </c>
      <c r="G252" s="224" t="s">
        <v>90</v>
      </c>
      <c r="H252" s="66">
        <v>7510.2982573965801</v>
      </c>
    </row>
    <row r="253" spans="1:8">
      <c r="A253" s="66">
        <v>2018</v>
      </c>
      <c r="B253" s="66" t="s">
        <v>95</v>
      </c>
      <c r="C253" s="66" t="s">
        <v>131</v>
      </c>
      <c r="D253" s="224" t="s">
        <v>8</v>
      </c>
      <c r="E253" s="224" t="s">
        <v>8</v>
      </c>
      <c r="F253" s="225" t="s">
        <v>8</v>
      </c>
      <c r="G253" s="224" t="s">
        <v>90</v>
      </c>
      <c r="H253" s="66">
        <v>16457.588563681558</v>
      </c>
    </row>
    <row r="254" spans="1:8">
      <c r="A254" s="66">
        <v>2018</v>
      </c>
      <c r="B254" s="66" t="s">
        <v>96</v>
      </c>
      <c r="C254" s="66" t="s">
        <v>131</v>
      </c>
      <c r="D254" s="224" t="s">
        <v>8</v>
      </c>
      <c r="E254" s="224" t="s">
        <v>8</v>
      </c>
      <c r="F254" s="225" t="s">
        <v>132</v>
      </c>
      <c r="G254" s="224" t="s">
        <v>90</v>
      </c>
      <c r="H254" s="66">
        <v>2174.3155806524501</v>
      </c>
    </row>
    <row r="255" spans="1:8">
      <c r="A255" s="66">
        <v>2018</v>
      </c>
      <c r="B255" s="66" t="s">
        <v>96</v>
      </c>
      <c r="C255" s="66" t="s">
        <v>131</v>
      </c>
      <c r="D255" s="224" t="s">
        <v>8</v>
      </c>
      <c r="E255" s="224" t="s">
        <v>8</v>
      </c>
      <c r="F255" s="225" t="s">
        <v>158</v>
      </c>
      <c r="G255" s="224" t="s">
        <v>90</v>
      </c>
      <c r="H255" s="66">
        <v>9516.1514729226474</v>
      </c>
    </row>
    <row r="256" spans="1:8">
      <c r="A256" s="66">
        <v>2018</v>
      </c>
      <c r="B256" s="66" t="s">
        <v>96</v>
      </c>
      <c r="C256" s="66" t="s">
        <v>131</v>
      </c>
      <c r="D256" s="224" t="s">
        <v>8</v>
      </c>
      <c r="E256" s="224" t="s">
        <v>8</v>
      </c>
      <c r="F256" s="225" t="s">
        <v>134</v>
      </c>
      <c r="G256" s="224" t="s">
        <v>90</v>
      </c>
      <c r="H256" s="66">
        <v>5861.4365697920102</v>
      </c>
    </row>
    <row r="257" spans="1:8">
      <c r="A257" s="66">
        <v>2018</v>
      </c>
      <c r="B257" s="66" t="s">
        <v>96</v>
      </c>
      <c r="C257" s="66" t="s">
        <v>131</v>
      </c>
      <c r="D257" s="224" t="s">
        <v>8</v>
      </c>
      <c r="E257" s="224" t="s">
        <v>8</v>
      </c>
      <c r="F257" s="225" t="s">
        <v>135</v>
      </c>
      <c r="G257" s="224" t="s">
        <v>90</v>
      </c>
      <c r="H257" s="66">
        <v>433.53416879782526</v>
      </c>
    </row>
    <row r="258" spans="1:8">
      <c r="A258" s="66">
        <v>2018</v>
      </c>
      <c r="B258" s="66" t="s">
        <v>96</v>
      </c>
      <c r="C258" s="66" t="s">
        <v>131</v>
      </c>
      <c r="D258" s="224" t="s">
        <v>8</v>
      </c>
      <c r="E258" s="224" t="s">
        <v>8</v>
      </c>
      <c r="F258" s="225" t="s">
        <v>136</v>
      </c>
      <c r="G258" s="224" t="s">
        <v>90</v>
      </c>
      <c r="H258" s="66">
        <v>6466.4803607556805</v>
      </c>
    </row>
    <row r="259" spans="1:8">
      <c r="A259" s="66">
        <v>2018</v>
      </c>
      <c r="B259" s="66" t="s">
        <v>96</v>
      </c>
      <c r="C259" s="66" t="s">
        <v>131</v>
      </c>
      <c r="D259" s="224" t="s">
        <v>8</v>
      </c>
      <c r="E259" s="224" t="s">
        <v>8</v>
      </c>
      <c r="F259" s="225" t="s">
        <v>137</v>
      </c>
      <c r="G259" s="224" t="s">
        <v>90</v>
      </c>
      <c r="H259" s="66">
        <v>7154.48801785464</v>
      </c>
    </row>
    <row r="260" spans="1:8">
      <c r="A260" s="66">
        <v>2018</v>
      </c>
      <c r="B260" s="66" t="s">
        <v>96</v>
      </c>
      <c r="C260" s="66" t="s">
        <v>131</v>
      </c>
      <c r="D260" s="224" t="s">
        <v>8</v>
      </c>
      <c r="E260" s="224" t="s">
        <v>8</v>
      </c>
      <c r="F260" s="225" t="s">
        <v>8</v>
      </c>
      <c r="G260" s="224" t="s">
        <v>90</v>
      </c>
      <c r="H260" s="66">
        <v>17297.430135065973</v>
      </c>
    </row>
    <row r="261" spans="1:8">
      <c r="A261" s="66">
        <v>2019</v>
      </c>
      <c r="B261" s="66" t="s">
        <v>17</v>
      </c>
      <c r="C261" s="66" t="s">
        <v>131</v>
      </c>
      <c r="D261" s="224" t="s">
        <v>8</v>
      </c>
      <c r="E261" s="224" t="s">
        <v>8</v>
      </c>
      <c r="F261" s="225" t="s">
        <v>132</v>
      </c>
      <c r="G261" s="224" t="s">
        <v>90</v>
      </c>
      <c r="H261" s="66">
        <v>1761.4059305385601</v>
      </c>
    </row>
    <row r="262" spans="1:8">
      <c r="A262" s="66">
        <v>2019</v>
      </c>
      <c r="B262" s="66" t="s">
        <v>17</v>
      </c>
      <c r="C262" s="66" t="s">
        <v>131</v>
      </c>
      <c r="D262" s="224" t="s">
        <v>8</v>
      </c>
      <c r="E262" s="224" t="s">
        <v>8</v>
      </c>
      <c r="F262" s="225" t="s">
        <v>158</v>
      </c>
      <c r="G262" s="224" t="s">
        <v>90</v>
      </c>
      <c r="H262" s="66">
        <v>8027.3542075563028</v>
      </c>
    </row>
    <row r="263" spans="1:8">
      <c r="A263" s="66">
        <v>2019</v>
      </c>
      <c r="B263" s="66" t="s">
        <v>17</v>
      </c>
      <c r="C263" s="66" t="s">
        <v>131</v>
      </c>
      <c r="D263" s="224" t="s">
        <v>8</v>
      </c>
      <c r="E263" s="224" t="s">
        <v>8</v>
      </c>
      <c r="F263" s="225" t="s">
        <v>134</v>
      </c>
      <c r="G263" s="224" t="s">
        <v>90</v>
      </c>
      <c r="H263" s="66">
        <v>8737.3833050164903</v>
      </c>
    </row>
    <row r="264" spans="1:8">
      <c r="A264" s="66">
        <v>2019</v>
      </c>
      <c r="B264" s="66" t="s">
        <v>17</v>
      </c>
      <c r="C264" s="66" t="s">
        <v>131</v>
      </c>
      <c r="D264" s="224" t="s">
        <v>8</v>
      </c>
      <c r="E264" s="224" t="s">
        <v>8</v>
      </c>
      <c r="F264" s="225" t="s">
        <v>135</v>
      </c>
      <c r="G264" s="224" t="s">
        <v>90</v>
      </c>
      <c r="H264" s="66">
        <v>-561.39959797937445</v>
      </c>
    </row>
    <row r="265" spans="1:8">
      <c r="A265" s="66">
        <v>2019</v>
      </c>
      <c r="B265" s="66" t="s">
        <v>17</v>
      </c>
      <c r="C265" s="66" t="s">
        <v>131</v>
      </c>
      <c r="D265" s="224" t="s">
        <v>8</v>
      </c>
      <c r="E265" s="224" t="s">
        <v>8</v>
      </c>
      <c r="F265" s="225" t="s">
        <v>136</v>
      </c>
      <c r="G265" s="224" t="s">
        <v>90</v>
      </c>
      <c r="H265" s="66">
        <v>7132.0779328441795</v>
      </c>
    </row>
    <row r="266" spans="1:8">
      <c r="A266" s="66">
        <v>2019</v>
      </c>
      <c r="B266" s="66" t="s">
        <v>17</v>
      </c>
      <c r="C266" s="66" t="s">
        <v>131</v>
      </c>
      <c r="D266" s="224" t="s">
        <v>8</v>
      </c>
      <c r="E266" s="224" t="s">
        <v>8</v>
      </c>
      <c r="F266" s="225" t="s">
        <v>137</v>
      </c>
      <c r="G266" s="224" t="s">
        <v>90</v>
      </c>
      <c r="H266" s="66">
        <v>6951.5856093430293</v>
      </c>
    </row>
    <row r="267" spans="1:8">
      <c r="A267" s="66">
        <v>2019</v>
      </c>
      <c r="B267" s="66" t="s">
        <v>17</v>
      </c>
      <c r="C267" s="66" t="s">
        <v>131</v>
      </c>
      <c r="D267" s="224" t="s">
        <v>8</v>
      </c>
      <c r="E267" s="224" t="s">
        <v>8</v>
      </c>
      <c r="F267" s="225" t="s">
        <v>8</v>
      </c>
      <c r="G267" s="224" t="s">
        <v>90</v>
      </c>
      <c r="H267" s="66">
        <v>18145.236168633128</v>
      </c>
    </row>
    <row r="268" spans="1:8">
      <c r="A268" s="66">
        <v>2019</v>
      </c>
      <c r="B268" s="66" t="s">
        <v>94</v>
      </c>
      <c r="C268" s="66" t="s">
        <v>131</v>
      </c>
      <c r="D268" s="224" t="s">
        <v>8</v>
      </c>
      <c r="E268" s="224" t="s">
        <v>8</v>
      </c>
      <c r="F268" s="225" t="s">
        <v>132</v>
      </c>
      <c r="G268" s="224" t="s">
        <v>90</v>
      </c>
      <c r="H268" s="66">
        <v>1726.6717301078299</v>
      </c>
    </row>
    <row r="269" spans="1:8">
      <c r="A269" s="66">
        <v>2019</v>
      </c>
      <c r="B269" s="66" t="s">
        <v>94</v>
      </c>
      <c r="C269" s="66" t="s">
        <v>131</v>
      </c>
      <c r="D269" s="224" t="s">
        <v>8</v>
      </c>
      <c r="E269" s="224" t="s">
        <v>8</v>
      </c>
      <c r="F269" s="225" t="s">
        <v>158</v>
      </c>
      <c r="G269" s="224" t="s">
        <v>90</v>
      </c>
      <c r="H269" s="66">
        <v>8209.9762927282209</v>
      </c>
    </row>
    <row r="270" spans="1:8">
      <c r="A270" s="66">
        <v>2019</v>
      </c>
      <c r="B270" s="66" t="s">
        <v>94</v>
      </c>
      <c r="C270" s="66" t="s">
        <v>131</v>
      </c>
      <c r="D270" s="224" t="s">
        <v>8</v>
      </c>
      <c r="E270" s="224" t="s">
        <v>8</v>
      </c>
      <c r="F270" s="225" t="s">
        <v>134</v>
      </c>
      <c r="G270" s="224" t="s">
        <v>90</v>
      </c>
      <c r="H270" s="66">
        <v>5948.5065091449305</v>
      </c>
    </row>
    <row r="271" spans="1:8">
      <c r="A271" s="66">
        <v>2019</v>
      </c>
      <c r="B271" s="66" t="s">
        <v>94</v>
      </c>
      <c r="C271" s="66" t="s">
        <v>131</v>
      </c>
      <c r="D271" s="224" t="s">
        <v>8</v>
      </c>
      <c r="E271" s="224" t="s">
        <v>8</v>
      </c>
      <c r="F271" s="225" t="s">
        <v>135</v>
      </c>
      <c r="G271" s="224" t="s">
        <v>90</v>
      </c>
      <c r="H271" s="66">
        <v>915.57705422135223</v>
      </c>
    </row>
    <row r="272" spans="1:8">
      <c r="A272" s="66">
        <v>2019</v>
      </c>
      <c r="B272" s="66" t="s">
        <v>94</v>
      </c>
      <c r="C272" s="66" t="s">
        <v>131</v>
      </c>
      <c r="D272" s="224" t="s">
        <v>8</v>
      </c>
      <c r="E272" s="224" t="s">
        <v>8</v>
      </c>
      <c r="F272" s="225" t="s">
        <v>136</v>
      </c>
      <c r="G272" s="224" t="s">
        <v>90</v>
      </c>
      <c r="H272" s="66">
        <v>7049.2607704275606</v>
      </c>
    </row>
    <row r="273" spans="1:8">
      <c r="A273" s="66">
        <v>2019</v>
      </c>
      <c r="B273" s="66" t="s">
        <v>94</v>
      </c>
      <c r="C273" s="66" t="s">
        <v>131</v>
      </c>
      <c r="D273" s="224" t="s">
        <v>8</v>
      </c>
      <c r="E273" s="224" t="s">
        <v>8</v>
      </c>
      <c r="F273" s="225" t="s">
        <v>137</v>
      </c>
      <c r="G273" s="224" t="s">
        <v>90</v>
      </c>
      <c r="H273" s="66">
        <v>7423.6863097702199</v>
      </c>
    </row>
    <row r="274" spans="1:8">
      <c r="A274" s="66">
        <v>2019</v>
      </c>
      <c r="B274" s="66" t="s">
        <v>94</v>
      </c>
      <c r="C274" s="66" t="s">
        <v>131</v>
      </c>
      <c r="D274" s="224" t="s">
        <v>8</v>
      </c>
      <c r="E274" s="224" t="s">
        <v>8</v>
      </c>
      <c r="F274" s="225" t="s">
        <v>8</v>
      </c>
      <c r="G274" s="224" t="s">
        <v>90</v>
      </c>
      <c r="H274" s="66">
        <v>16426.306046859674</v>
      </c>
    </row>
    <row r="275" spans="1:8">
      <c r="A275" s="66">
        <v>2019</v>
      </c>
      <c r="B275" s="66" t="s">
        <v>95</v>
      </c>
      <c r="C275" s="66" t="s">
        <v>131</v>
      </c>
      <c r="D275" s="224" t="s">
        <v>8</v>
      </c>
      <c r="E275" s="224" t="s">
        <v>8</v>
      </c>
      <c r="F275" s="225" t="s">
        <v>132</v>
      </c>
      <c r="G275" s="224" t="s">
        <v>90</v>
      </c>
      <c r="H275" s="66">
        <v>1879.56285608133</v>
      </c>
    </row>
    <row r="276" spans="1:8">
      <c r="A276" s="66">
        <v>2019</v>
      </c>
      <c r="B276" s="66" t="s">
        <v>95</v>
      </c>
      <c r="C276" s="66" t="s">
        <v>131</v>
      </c>
      <c r="D276" s="224" t="s">
        <v>8</v>
      </c>
      <c r="E276" s="224" t="s">
        <v>8</v>
      </c>
      <c r="F276" s="225" t="s">
        <v>158</v>
      </c>
      <c r="G276" s="224" t="s">
        <v>90</v>
      </c>
      <c r="H276" s="66">
        <v>8914.4913862598169</v>
      </c>
    </row>
    <row r="277" spans="1:8">
      <c r="A277" s="66">
        <v>2019</v>
      </c>
      <c r="B277" s="66" t="s">
        <v>95</v>
      </c>
      <c r="C277" s="66" t="s">
        <v>131</v>
      </c>
      <c r="D277" s="224" t="s">
        <v>8</v>
      </c>
      <c r="E277" s="224" t="s">
        <v>8</v>
      </c>
      <c r="F277" s="225" t="s">
        <v>134</v>
      </c>
      <c r="G277" s="224" t="s">
        <v>90</v>
      </c>
      <c r="H277" s="66">
        <v>5600.25131387274</v>
      </c>
    </row>
    <row r="278" spans="1:8">
      <c r="A278" s="66">
        <v>2019</v>
      </c>
      <c r="B278" s="66" t="s">
        <v>95</v>
      </c>
      <c r="C278" s="66" t="s">
        <v>131</v>
      </c>
      <c r="D278" s="224" t="s">
        <v>8</v>
      </c>
      <c r="E278" s="224" t="s">
        <v>8</v>
      </c>
      <c r="F278" s="225" t="s">
        <v>135</v>
      </c>
      <c r="G278" s="224" t="s">
        <v>90</v>
      </c>
      <c r="H278" s="66">
        <v>561.05119641526744</v>
      </c>
    </row>
    <row r="279" spans="1:8">
      <c r="A279" s="66">
        <v>2019</v>
      </c>
      <c r="B279" s="66" t="s">
        <v>95</v>
      </c>
      <c r="C279" s="66" t="s">
        <v>131</v>
      </c>
      <c r="D279" s="224" t="s">
        <v>8</v>
      </c>
      <c r="E279" s="224" t="s">
        <v>8</v>
      </c>
      <c r="F279" s="225" t="s">
        <v>136</v>
      </c>
      <c r="G279" s="224" t="s">
        <v>90</v>
      </c>
      <c r="H279" s="66">
        <v>7140.6923795557195</v>
      </c>
    </row>
    <row r="280" spans="1:8">
      <c r="A280" s="66">
        <v>2019</v>
      </c>
      <c r="B280" s="66" t="s">
        <v>95</v>
      </c>
      <c r="C280" s="66" t="s">
        <v>131</v>
      </c>
      <c r="D280" s="224" t="s">
        <v>8</v>
      </c>
      <c r="E280" s="224" t="s">
        <v>8</v>
      </c>
      <c r="F280" s="225" t="s">
        <v>137</v>
      </c>
      <c r="G280" s="224" t="s">
        <v>90</v>
      </c>
      <c r="H280" s="66">
        <v>7278.2578779921696</v>
      </c>
    </row>
    <row r="281" spans="1:8">
      <c r="A281" s="66">
        <v>2019</v>
      </c>
      <c r="B281" s="66" t="s">
        <v>95</v>
      </c>
      <c r="C281" s="66" t="s">
        <v>131</v>
      </c>
      <c r="D281" s="224" t="s">
        <v>8</v>
      </c>
      <c r="E281" s="224" t="s">
        <v>8</v>
      </c>
      <c r="F281" s="225" t="s">
        <v>8</v>
      </c>
      <c r="G281" s="224" t="s">
        <v>90</v>
      </c>
      <c r="H281" s="66">
        <v>16817.791254192703</v>
      </c>
    </row>
    <row r="282" spans="1:8">
      <c r="A282" s="66">
        <v>2019</v>
      </c>
      <c r="B282" s="66" t="s">
        <v>96</v>
      </c>
      <c r="C282" s="66" t="s">
        <v>131</v>
      </c>
      <c r="D282" s="224" t="s">
        <v>8</v>
      </c>
      <c r="E282" s="224" t="s">
        <v>8</v>
      </c>
      <c r="F282" s="225" t="s">
        <v>132</v>
      </c>
      <c r="G282" s="224" t="s">
        <v>90</v>
      </c>
      <c r="H282" s="66">
        <v>2301.2463229677796</v>
      </c>
    </row>
    <row r="283" spans="1:8">
      <c r="A283" s="66">
        <v>2019</v>
      </c>
      <c r="B283" s="66" t="s">
        <v>96</v>
      </c>
      <c r="C283" s="66" t="s">
        <v>131</v>
      </c>
      <c r="D283" s="224" t="s">
        <v>8</v>
      </c>
      <c r="E283" s="224" t="s">
        <v>8</v>
      </c>
      <c r="F283" s="225" t="s">
        <v>158</v>
      </c>
      <c r="G283" s="224" t="s">
        <v>90</v>
      </c>
      <c r="H283" s="66">
        <v>10291.867249292703</v>
      </c>
    </row>
    <row r="284" spans="1:8">
      <c r="A284" s="66">
        <v>2019</v>
      </c>
      <c r="B284" s="66" t="s">
        <v>96</v>
      </c>
      <c r="C284" s="66" t="s">
        <v>131</v>
      </c>
      <c r="D284" s="224" t="s">
        <v>8</v>
      </c>
      <c r="E284" s="224" t="s">
        <v>8</v>
      </c>
      <c r="F284" s="225" t="s">
        <v>134</v>
      </c>
      <c r="G284" s="224" t="s">
        <v>90</v>
      </c>
      <c r="H284" s="66">
        <v>5387.7881964071103</v>
      </c>
    </row>
    <row r="285" spans="1:8">
      <c r="A285" s="66">
        <v>2019</v>
      </c>
      <c r="B285" s="66" t="s">
        <v>96</v>
      </c>
      <c r="C285" s="66" t="s">
        <v>131</v>
      </c>
      <c r="D285" s="224" t="s">
        <v>8</v>
      </c>
      <c r="E285" s="224" t="s">
        <v>8</v>
      </c>
      <c r="F285" s="225" t="s">
        <v>135</v>
      </c>
      <c r="G285" s="224" t="s">
        <v>90</v>
      </c>
      <c r="H285" s="66">
        <v>-185.27660877517337</v>
      </c>
    </row>
    <row r="286" spans="1:8">
      <c r="A286" s="66">
        <v>2019</v>
      </c>
      <c r="B286" s="66" t="s">
        <v>96</v>
      </c>
      <c r="C286" s="66" t="s">
        <v>131</v>
      </c>
      <c r="D286" s="224" t="s">
        <v>8</v>
      </c>
      <c r="E286" s="224" t="s">
        <v>8</v>
      </c>
      <c r="F286" s="225" t="s">
        <v>136</v>
      </c>
      <c r="G286" s="224" t="s">
        <v>90</v>
      </c>
      <c r="H286" s="66">
        <v>7496.3478202248998</v>
      </c>
    </row>
    <row r="287" spans="1:8">
      <c r="A287" s="66">
        <v>2019</v>
      </c>
      <c r="B287" s="66" t="s">
        <v>96</v>
      </c>
      <c r="C287" s="66" t="s">
        <v>131</v>
      </c>
      <c r="D287" s="224" t="s">
        <v>8</v>
      </c>
      <c r="E287" s="224" t="s">
        <v>8</v>
      </c>
      <c r="F287" s="225" t="s">
        <v>137</v>
      </c>
      <c r="G287" s="224" t="s">
        <v>90</v>
      </c>
      <c r="H287" s="66">
        <v>7275.9594378868205</v>
      </c>
    </row>
    <row r="288" spans="1:8">
      <c r="A288" s="66">
        <v>2019</v>
      </c>
      <c r="B288" s="66" t="s">
        <v>96</v>
      </c>
      <c r="C288" s="66" t="s">
        <v>131</v>
      </c>
      <c r="D288" s="224" t="s">
        <v>8</v>
      </c>
      <c r="E288" s="224" t="s">
        <v>8</v>
      </c>
      <c r="F288" s="225" t="s">
        <v>8</v>
      </c>
      <c r="G288" s="224" t="s">
        <v>90</v>
      </c>
      <c r="H288" s="66">
        <v>18016.013542230499</v>
      </c>
    </row>
    <row r="289" spans="1:8">
      <c r="A289" s="66">
        <v>2020</v>
      </c>
      <c r="B289" s="66" t="s">
        <v>17</v>
      </c>
      <c r="C289" s="66" t="s">
        <v>131</v>
      </c>
      <c r="D289" s="224" t="s">
        <v>8</v>
      </c>
      <c r="E289" s="224" t="s">
        <v>8</v>
      </c>
      <c r="F289" s="225" t="s">
        <v>132</v>
      </c>
      <c r="G289" s="224" t="s">
        <v>90</v>
      </c>
      <c r="H289" s="66">
        <v>1954.47797761842</v>
      </c>
    </row>
    <row r="290" spans="1:8">
      <c r="A290" s="66">
        <v>2020</v>
      </c>
      <c r="B290" s="66" t="s">
        <v>17</v>
      </c>
      <c r="C290" s="66" t="s">
        <v>131</v>
      </c>
      <c r="D290" s="224" t="s">
        <v>8</v>
      </c>
      <c r="E290" s="224" t="s">
        <v>8</v>
      </c>
      <c r="F290" s="225" t="s">
        <v>158</v>
      </c>
      <c r="G290" s="224" t="s">
        <v>90</v>
      </c>
      <c r="H290" s="66">
        <v>8579.5013789815566</v>
      </c>
    </row>
    <row r="291" spans="1:8">
      <c r="A291" s="66">
        <v>2020</v>
      </c>
      <c r="B291" s="66" t="s">
        <v>17</v>
      </c>
      <c r="C291" s="66" t="s">
        <v>131</v>
      </c>
      <c r="D291" s="224" t="s">
        <v>8</v>
      </c>
      <c r="E291" s="224" t="s">
        <v>8</v>
      </c>
      <c r="F291" s="225" t="s">
        <v>134</v>
      </c>
      <c r="G291" s="224" t="s">
        <v>90</v>
      </c>
      <c r="H291" s="66">
        <v>6955.2002661106098</v>
      </c>
    </row>
    <row r="292" spans="1:8">
      <c r="A292" s="66">
        <v>2020</v>
      </c>
      <c r="B292" s="66" t="s">
        <v>17</v>
      </c>
      <c r="C292" s="66" t="s">
        <v>131</v>
      </c>
      <c r="D292" s="224" t="s">
        <v>8</v>
      </c>
      <c r="E292" s="224" t="s">
        <v>8</v>
      </c>
      <c r="F292" s="225" t="s">
        <v>135</v>
      </c>
      <c r="G292" s="224" t="s">
        <v>90</v>
      </c>
      <c r="H292" s="66">
        <v>248.55504441904759</v>
      </c>
    </row>
    <row r="293" spans="1:8">
      <c r="A293" s="66">
        <v>2020</v>
      </c>
      <c r="B293" s="66" t="s">
        <v>17</v>
      </c>
      <c r="C293" s="66" t="s">
        <v>131</v>
      </c>
      <c r="D293" s="224" t="s">
        <v>8</v>
      </c>
      <c r="E293" s="224" t="s">
        <v>8</v>
      </c>
      <c r="F293" s="225" t="s">
        <v>136</v>
      </c>
      <c r="G293" s="224" t="s">
        <v>90</v>
      </c>
      <c r="H293" s="66">
        <v>6880.1329175524197</v>
      </c>
    </row>
    <row r="294" spans="1:8">
      <c r="A294" s="66">
        <v>2020</v>
      </c>
      <c r="B294" s="66" t="s">
        <v>17</v>
      </c>
      <c r="C294" s="66" t="s">
        <v>131</v>
      </c>
      <c r="D294" s="224" t="s">
        <v>8</v>
      </c>
      <c r="E294" s="224" t="s">
        <v>8</v>
      </c>
      <c r="F294" s="225" t="s">
        <v>137</v>
      </c>
      <c r="G294" s="224" t="s">
        <v>90</v>
      </c>
      <c r="H294" s="66">
        <v>6345.7892598994495</v>
      </c>
    </row>
    <row r="295" spans="1:8">
      <c r="A295" s="66">
        <v>2020</v>
      </c>
      <c r="B295" s="66" t="s">
        <v>17</v>
      </c>
      <c r="C295" s="66" t="s">
        <v>131</v>
      </c>
      <c r="D295" s="224" t="s">
        <v>8</v>
      </c>
      <c r="E295" s="224" t="s">
        <v>8</v>
      </c>
      <c r="F295" s="225" t="s">
        <v>8</v>
      </c>
      <c r="G295" s="224" t="s">
        <v>90</v>
      </c>
      <c r="H295" s="66">
        <v>18158.012372929439</v>
      </c>
    </row>
    <row r="296" spans="1:8">
      <c r="A296" s="66">
        <v>2020</v>
      </c>
      <c r="B296" s="66" t="s">
        <v>94</v>
      </c>
      <c r="C296" s="66" t="s">
        <v>131</v>
      </c>
      <c r="D296" s="224" t="s">
        <v>8</v>
      </c>
      <c r="E296" s="224" t="s">
        <v>8</v>
      </c>
      <c r="F296" s="225" t="s">
        <v>132</v>
      </c>
      <c r="G296" s="224" t="s">
        <v>90</v>
      </c>
      <c r="H296" s="66">
        <v>1874.9126797532599</v>
      </c>
    </row>
    <row r="297" spans="1:8">
      <c r="A297" s="66">
        <v>2020</v>
      </c>
      <c r="B297" s="66" t="s">
        <v>94</v>
      </c>
      <c r="C297" s="66" t="s">
        <v>131</v>
      </c>
      <c r="D297" s="224" t="s">
        <v>8</v>
      </c>
      <c r="E297" s="224" t="s">
        <v>8</v>
      </c>
      <c r="F297" s="225" t="s">
        <v>158</v>
      </c>
      <c r="G297" s="224" t="s">
        <v>90</v>
      </c>
      <c r="H297" s="66">
        <v>5968.388774604713</v>
      </c>
    </row>
    <row r="298" spans="1:8">
      <c r="A298" s="66">
        <v>2020</v>
      </c>
      <c r="B298" s="66" t="s">
        <v>94</v>
      </c>
      <c r="C298" s="66" t="s">
        <v>131</v>
      </c>
      <c r="D298" s="224" t="s">
        <v>8</v>
      </c>
      <c r="E298" s="224" t="s">
        <v>8</v>
      </c>
      <c r="F298" s="225" t="s">
        <v>134</v>
      </c>
      <c r="G298" s="224" t="s">
        <v>90</v>
      </c>
      <c r="H298" s="66">
        <v>1352.64487077531</v>
      </c>
    </row>
    <row r="299" spans="1:8">
      <c r="A299" s="66">
        <v>2020</v>
      </c>
      <c r="B299" s="66" t="s">
        <v>94</v>
      </c>
      <c r="C299" s="66" t="s">
        <v>131</v>
      </c>
      <c r="D299" s="224" t="s">
        <v>8</v>
      </c>
      <c r="E299" s="224" t="s">
        <v>8</v>
      </c>
      <c r="F299" s="225" t="s">
        <v>135</v>
      </c>
      <c r="G299" s="224" t="s">
        <v>90</v>
      </c>
      <c r="H299" s="66">
        <v>3161.7160523626167</v>
      </c>
    </row>
    <row r="300" spans="1:8">
      <c r="A300" s="66">
        <v>2020</v>
      </c>
      <c r="B300" s="66" t="s">
        <v>94</v>
      </c>
      <c r="C300" s="66" t="s">
        <v>131</v>
      </c>
      <c r="D300" s="224" t="s">
        <v>8</v>
      </c>
      <c r="E300" s="224" t="s">
        <v>8</v>
      </c>
      <c r="F300" s="225" t="s">
        <v>136</v>
      </c>
      <c r="G300" s="224" t="s">
        <v>90</v>
      </c>
      <c r="H300" s="66">
        <v>4168.3323486332001</v>
      </c>
    </row>
    <row r="301" spans="1:8">
      <c r="A301" s="66">
        <v>2020</v>
      </c>
      <c r="B301" s="66" t="s">
        <v>94</v>
      </c>
      <c r="C301" s="66" t="s">
        <v>131</v>
      </c>
      <c r="D301" s="224" t="s">
        <v>8</v>
      </c>
      <c r="E301" s="224" t="s">
        <v>8</v>
      </c>
      <c r="F301" s="225" t="s">
        <v>137</v>
      </c>
      <c r="G301" s="224" t="s">
        <v>90</v>
      </c>
      <c r="H301" s="66">
        <v>4376.1118668318104</v>
      </c>
    </row>
    <row r="302" spans="1:8">
      <c r="A302" s="66">
        <v>2020</v>
      </c>
      <c r="B302" s="66" t="s">
        <v>94</v>
      </c>
      <c r="C302" s="66" t="s">
        <v>131</v>
      </c>
      <c r="D302" s="224" t="s">
        <v>8</v>
      </c>
      <c r="E302" s="224" t="s">
        <v>8</v>
      </c>
      <c r="F302" s="225" t="s">
        <v>8</v>
      </c>
      <c r="G302" s="224" t="s">
        <v>90</v>
      </c>
      <c r="H302" s="66">
        <v>10444.512231876844</v>
      </c>
    </row>
    <row r="303" spans="1:8">
      <c r="A303" s="66">
        <v>2020</v>
      </c>
      <c r="B303" s="66" t="s">
        <v>95</v>
      </c>
      <c r="C303" s="66" t="s">
        <v>131</v>
      </c>
      <c r="D303" s="224" t="s">
        <v>8</v>
      </c>
      <c r="E303" s="224" t="s">
        <v>8</v>
      </c>
      <c r="F303" s="225" t="s">
        <v>132</v>
      </c>
      <c r="G303" s="224" t="s">
        <v>90</v>
      </c>
      <c r="H303" s="66">
        <v>2124.3082320089002</v>
      </c>
    </row>
    <row r="304" spans="1:8">
      <c r="A304" s="66">
        <v>2020</v>
      </c>
      <c r="B304" s="66" t="s">
        <v>95</v>
      </c>
      <c r="C304" s="66" t="s">
        <v>131</v>
      </c>
      <c r="D304" s="224" t="s">
        <v>8</v>
      </c>
      <c r="E304" s="224" t="s">
        <v>8</v>
      </c>
      <c r="F304" s="225" t="s">
        <v>158</v>
      </c>
      <c r="G304" s="224" t="s">
        <v>90</v>
      </c>
      <c r="H304" s="66">
        <v>7963.8486349633167</v>
      </c>
    </row>
    <row r="305" spans="1:8">
      <c r="A305" s="66">
        <v>2020</v>
      </c>
      <c r="B305" s="66" t="s">
        <v>95</v>
      </c>
      <c r="C305" s="66" t="s">
        <v>131</v>
      </c>
      <c r="D305" s="224" t="s">
        <v>8</v>
      </c>
      <c r="E305" s="224" t="s">
        <v>8</v>
      </c>
      <c r="F305" s="225" t="s">
        <v>134</v>
      </c>
      <c r="G305" s="224" t="s">
        <v>90</v>
      </c>
      <c r="H305" s="66">
        <v>2170.80661575147</v>
      </c>
    </row>
    <row r="306" spans="1:8">
      <c r="A306" s="66">
        <v>2020</v>
      </c>
      <c r="B306" s="66" t="s">
        <v>95</v>
      </c>
      <c r="C306" s="66" t="s">
        <v>131</v>
      </c>
      <c r="D306" s="224" t="s">
        <v>8</v>
      </c>
      <c r="E306" s="224" t="s">
        <v>8</v>
      </c>
      <c r="F306" s="225" t="s">
        <v>135</v>
      </c>
      <c r="G306" s="224" t="s">
        <v>90</v>
      </c>
      <c r="H306" s="66">
        <v>-1842.1803931978313</v>
      </c>
    </row>
    <row r="307" spans="1:8">
      <c r="A307" s="66">
        <v>2020</v>
      </c>
      <c r="B307" s="66" t="s">
        <v>95</v>
      </c>
      <c r="C307" s="66" t="s">
        <v>131</v>
      </c>
      <c r="D307" s="224" t="s">
        <v>8</v>
      </c>
      <c r="E307" s="224" t="s">
        <v>8</v>
      </c>
      <c r="F307" s="225" t="s">
        <v>136</v>
      </c>
      <c r="G307" s="224" t="s">
        <v>90</v>
      </c>
      <c r="H307" s="66">
        <v>6217.3300681882201</v>
      </c>
    </row>
    <row r="308" spans="1:8">
      <c r="A308" s="66">
        <v>2020</v>
      </c>
      <c r="B308" s="66" t="s">
        <v>95</v>
      </c>
      <c r="C308" s="66" t="s">
        <v>131</v>
      </c>
      <c r="D308" s="224" t="s">
        <v>8</v>
      </c>
      <c r="E308" s="224" t="s">
        <v>8</v>
      </c>
      <c r="F308" s="225" t="s">
        <v>137</v>
      </c>
      <c r="G308" s="224" t="s">
        <v>90</v>
      </c>
      <c r="H308" s="66">
        <v>4997.4399431345691</v>
      </c>
    </row>
    <row r="309" spans="1:8">
      <c r="A309" s="66">
        <v>2020</v>
      </c>
      <c r="B309" s="66" t="s">
        <v>95</v>
      </c>
      <c r="C309" s="66" t="s">
        <v>131</v>
      </c>
      <c r="D309" s="224" t="s">
        <v>8</v>
      </c>
      <c r="E309" s="224" t="s">
        <v>8</v>
      </c>
      <c r="F309" s="225" t="s">
        <v>8</v>
      </c>
      <c r="G309" s="224" t="s">
        <v>90</v>
      </c>
      <c r="H309" s="66">
        <v>12630.310935658805</v>
      </c>
    </row>
    <row r="310" spans="1:8">
      <c r="A310" s="66">
        <v>2020</v>
      </c>
      <c r="B310" s="66" t="s">
        <v>96</v>
      </c>
      <c r="C310" s="66" t="s">
        <v>131</v>
      </c>
      <c r="D310" s="224" t="s">
        <v>8</v>
      </c>
      <c r="E310" s="224" t="s">
        <v>8</v>
      </c>
      <c r="F310" s="225" t="s">
        <v>132</v>
      </c>
      <c r="G310" s="224" t="s">
        <v>90</v>
      </c>
      <c r="H310" s="66">
        <v>2597.2090917912897</v>
      </c>
    </row>
    <row r="311" spans="1:8">
      <c r="A311" s="66">
        <v>2020</v>
      </c>
      <c r="B311" s="66" t="s">
        <v>96</v>
      </c>
      <c r="C311" s="66" t="s">
        <v>131</v>
      </c>
      <c r="D311" s="224" t="s">
        <v>8</v>
      </c>
      <c r="E311" s="224" t="s">
        <v>8</v>
      </c>
      <c r="F311" s="225" t="s">
        <v>158</v>
      </c>
      <c r="G311" s="224" t="s">
        <v>90</v>
      </c>
      <c r="H311" s="66">
        <v>10129.452352657183</v>
      </c>
    </row>
    <row r="312" spans="1:8">
      <c r="A312" s="66">
        <v>2020</v>
      </c>
      <c r="B312" s="66" t="s">
        <v>96</v>
      </c>
      <c r="C312" s="66" t="s">
        <v>131</v>
      </c>
      <c r="D312" s="224" t="s">
        <v>8</v>
      </c>
      <c r="E312" s="224" t="s">
        <v>8</v>
      </c>
      <c r="F312" s="225" t="s">
        <v>134</v>
      </c>
      <c r="G312" s="224" t="s">
        <v>90</v>
      </c>
      <c r="H312" s="66">
        <v>2930.2112416299001</v>
      </c>
    </row>
    <row r="313" spans="1:8">
      <c r="A313" s="66">
        <v>2020</v>
      </c>
      <c r="B313" s="66" t="s">
        <v>96</v>
      </c>
      <c r="C313" s="66" t="s">
        <v>131</v>
      </c>
      <c r="D313" s="224" t="s">
        <v>8</v>
      </c>
      <c r="E313" s="224" t="s">
        <v>8</v>
      </c>
      <c r="F313" s="225" t="s">
        <v>135</v>
      </c>
      <c r="G313" s="224" t="s">
        <v>90</v>
      </c>
      <c r="H313" s="66">
        <v>-1405.4588751063311</v>
      </c>
    </row>
    <row r="314" spans="1:8">
      <c r="A314" s="66">
        <v>2020</v>
      </c>
      <c r="B314" s="66" t="s">
        <v>96</v>
      </c>
      <c r="C314" s="66" t="s">
        <v>131</v>
      </c>
      <c r="D314" s="224" t="s">
        <v>8</v>
      </c>
      <c r="E314" s="224" t="s">
        <v>8</v>
      </c>
      <c r="F314" s="225" t="s">
        <v>136</v>
      </c>
      <c r="G314" s="224" t="s">
        <v>90</v>
      </c>
      <c r="H314" s="66">
        <v>6361.24761427863</v>
      </c>
    </row>
    <row r="315" spans="1:8">
      <c r="A315" s="66">
        <v>2020</v>
      </c>
      <c r="B315" s="66" t="s">
        <v>96</v>
      </c>
      <c r="C315" s="66" t="s">
        <v>131</v>
      </c>
      <c r="D315" s="224" t="s">
        <v>8</v>
      </c>
      <c r="E315" s="224" t="s">
        <v>8</v>
      </c>
      <c r="F315" s="225" t="s">
        <v>137</v>
      </c>
      <c r="G315" s="224" t="s">
        <v>90</v>
      </c>
      <c r="H315" s="66">
        <v>5547.1147248888101</v>
      </c>
    </row>
    <row r="316" spans="1:8">
      <c r="A316" s="66">
        <v>2020</v>
      </c>
      <c r="B316" s="66" t="s">
        <v>96</v>
      </c>
      <c r="C316" s="66" t="s">
        <v>131</v>
      </c>
      <c r="D316" s="224" t="s">
        <v>8</v>
      </c>
      <c r="E316" s="224" t="s">
        <v>8</v>
      </c>
      <c r="F316" s="225" t="s">
        <v>8</v>
      </c>
      <c r="G316" s="224" t="s">
        <v>90</v>
      </c>
      <c r="H316" s="66">
        <v>15803.624985685006</v>
      </c>
    </row>
    <row r="317" spans="1:8">
      <c r="A317" s="66">
        <v>2021</v>
      </c>
      <c r="B317" s="66" t="s">
        <v>17</v>
      </c>
      <c r="C317" s="66" t="s">
        <v>131</v>
      </c>
      <c r="D317" s="224" t="s">
        <v>8</v>
      </c>
      <c r="E317" s="224" t="s">
        <v>8</v>
      </c>
      <c r="F317" s="225" t="s">
        <v>132</v>
      </c>
      <c r="G317" s="224" t="s">
        <v>90</v>
      </c>
      <c r="H317" s="66">
        <v>2146.5472359742798</v>
      </c>
    </row>
    <row r="318" spans="1:8">
      <c r="A318" s="66">
        <v>2021</v>
      </c>
      <c r="B318" s="66" t="s">
        <v>17</v>
      </c>
      <c r="C318" s="66" t="s">
        <v>131</v>
      </c>
      <c r="D318" s="224" t="s">
        <v>8</v>
      </c>
      <c r="E318" s="224" t="s">
        <v>8</v>
      </c>
      <c r="F318" s="225" t="s">
        <v>158</v>
      </c>
      <c r="G318" s="224" t="s">
        <v>90</v>
      </c>
      <c r="H318" s="66">
        <v>8237.6768430084467</v>
      </c>
    </row>
    <row r="319" spans="1:8">
      <c r="A319" s="66">
        <v>2021</v>
      </c>
      <c r="B319" s="66" t="s">
        <v>17</v>
      </c>
      <c r="C319" s="66" t="s">
        <v>131</v>
      </c>
      <c r="D319" s="224" t="s">
        <v>8</v>
      </c>
      <c r="E319" s="224" t="s">
        <v>8</v>
      </c>
      <c r="F319" s="225" t="s">
        <v>134</v>
      </c>
      <c r="G319" s="224" t="s">
        <v>90</v>
      </c>
      <c r="H319" s="66">
        <v>4995.3887514984799</v>
      </c>
    </row>
    <row r="320" spans="1:8">
      <c r="A320" s="66">
        <v>2021</v>
      </c>
      <c r="B320" s="66" t="s">
        <v>17</v>
      </c>
      <c r="C320" s="66" t="s">
        <v>131</v>
      </c>
      <c r="D320" s="224" t="s">
        <v>8</v>
      </c>
      <c r="E320" s="224" t="s">
        <v>8</v>
      </c>
      <c r="F320" s="225" t="s">
        <v>135</v>
      </c>
      <c r="G320" s="224" t="s">
        <v>90</v>
      </c>
      <c r="H320" s="66">
        <v>-1927.8934314109406</v>
      </c>
    </row>
    <row r="321" spans="1:8">
      <c r="A321" s="66">
        <v>2021</v>
      </c>
      <c r="B321" s="66" t="s">
        <v>17</v>
      </c>
      <c r="C321" s="66" t="s">
        <v>131</v>
      </c>
      <c r="D321" s="224" t="s">
        <v>8</v>
      </c>
      <c r="E321" s="224" t="s">
        <v>8</v>
      </c>
      <c r="F321" s="225" t="s">
        <v>136</v>
      </c>
      <c r="G321" s="224" t="s">
        <v>90</v>
      </c>
      <c r="H321" s="66">
        <v>7169.4175356265505</v>
      </c>
    </row>
    <row r="322" spans="1:8">
      <c r="A322" s="66">
        <v>2021</v>
      </c>
      <c r="B322" s="66" t="s">
        <v>17</v>
      </c>
      <c r="C322" s="66" t="s">
        <v>131</v>
      </c>
      <c r="D322" s="224" t="s">
        <v>8</v>
      </c>
      <c r="E322" s="224" t="s">
        <v>8</v>
      </c>
      <c r="F322" s="225" t="s">
        <v>137</v>
      </c>
      <c r="G322" s="224" t="s">
        <v>90</v>
      </c>
      <c r="H322" s="66">
        <v>6378.0344240560798</v>
      </c>
    </row>
    <row r="323" spans="1:8">
      <c r="A323" s="66">
        <v>2021</v>
      </c>
      <c r="B323" s="66" t="s">
        <v>17</v>
      </c>
      <c r="C323" s="66" t="s">
        <v>131</v>
      </c>
      <c r="D323" s="224" t="s">
        <v>8</v>
      </c>
      <c r="E323" s="224" t="s">
        <v>8</v>
      </c>
      <c r="F323" s="225" t="s">
        <v>8</v>
      </c>
      <c r="G323" s="224" t="s">
        <v>90</v>
      </c>
      <c r="H323" s="66">
        <v>16174.646659642833</v>
      </c>
    </row>
    <row r="324" spans="1:8">
      <c r="A324" s="66">
        <v>2021</v>
      </c>
      <c r="B324" s="66" t="s">
        <v>94</v>
      </c>
      <c r="C324" s="66" t="s">
        <v>131</v>
      </c>
      <c r="D324" s="224" t="s">
        <v>8</v>
      </c>
      <c r="E324" s="224" t="s">
        <v>8</v>
      </c>
      <c r="F324" s="225" t="s">
        <v>132</v>
      </c>
      <c r="G324" s="224" t="s">
        <v>90</v>
      </c>
      <c r="H324" s="66">
        <v>2097.5407445061701</v>
      </c>
    </row>
    <row r="325" spans="1:8">
      <c r="A325" s="66">
        <v>2021</v>
      </c>
      <c r="B325" s="66" t="s">
        <v>94</v>
      </c>
      <c r="C325" s="66" t="s">
        <v>131</v>
      </c>
      <c r="D325" s="224" t="s">
        <v>8</v>
      </c>
      <c r="E325" s="224" t="s">
        <v>8</v>
      </c>
      <c r="F325" s="225" t="s">
        <v>158</v>
      </c>
      <c r="G325" s="224" t="s">
        <v>90</v>
      </c>
      <c r="H325" s="66">
        <v>7322.1466695752169</v>
      </c>
    </row>
    <row r="326" spans="1:8">
      <c r="A326" s="66">
        <v>2021</v>
      </c>
      <c r="B326" s="66" t="s">
        <v>94</v>
      </c>
      <c r="C326" s="66" t="s">
        <v>131</v>
      </c>
      <c r="D326" s="224" t="s">
        <v>8</v>
      </c>
      <c r="E326" s="224" t="s">
        <v>8</v>
      </c>
      <c r="F326" s="225" t="s">
        <v>134</v>
      </c>
      <c r="G326" s="224" t="s">
        <v>90</v>
      </c>
      <c r="H326" s="66">
        <v>4022.0459708061398</v>
      </c>
    </row>
    <row r="327" spans="1:8">
      <c r="A327" s="66">
        <v>2021</v>
      </c>
      <c r="B327" s="66" t="s">
        <v>94</v>
      </c>
      <c r="C327" s="66" t="s">
        <v>131</v>
      </c>
      <c r="D327" s="224" t="s">
        <v>8</v>
      </c>
      <c r="E327" s="224" t="s">
        <v>8</v>
      </c>
      <c r="F327" s="225" t="s">
        <v>135</v>
      </c>
      <c r="G327" s="224" t="s">
        <v>90</v>
      </c>
      <c r="H327" s="66">
        <v>3105.4325776416849</v>
      </c>
    </row>
    <row r="328" spans="1:8">
      <c r="A328" s="66">
        <v>2021</v>
      </c>
      <c r="B328" s="66" t="s">
        <v>94</v>
      </c>
      <c r="C328" s="66" t="s">
        <v>131</v>
      </c>
      <c r="D328" s="224" t="s">
        <v>8</v>
      </c>
      <c r="E328" s="224" t="s">
        <v>8</v>
      </c>
      <c r="F328" s="225" t="s">
        <v>136</v>
      </c>
      <c r="G328" s="224" t="s">
        <v>90</v>
      </c>
      <c r="H328" s="66">
        <v>6948.8174354097901</v>
      </c>
    </row>
    <row r="329" spans="1:8">
      <c r="A329" s="66">
        <v>2021</v>
      </c>
      <c r="B329" s="66" t="s">
        <v>94</v>
      </c>
      <c r="C329" s="66" t="s">
        <v>131</v>
      </c>
      <c r="D329" s="224" t="s">
        <v>8</v>
      </c>
      <c r="E329" s="224" t="s">
        <v>8</v>
      </c>
      <c r="F329" s="225" t="s">
        <v>137</v>
      </c>
      <c r="G329" s="224" t="s">
        <v>90</v>
      </c>
      <c r="H329" s="66">
        <v>6512.37976776494</v>
      </c>
    </row>
    <row r="330" spans="1:8">
      <c r="A330" s="66">
        <v>2021</v>
      </c>
      <c r="B330" s="66" t="s">
        <v>94</v>
      </c>
      <c r="C330" s="66" t="s">
        <v>131</v>
      </c>
      <c r="D330" s="224" t="s">
        <v>8</v>
      </c>
      <c r="E330" s="224" t="s">
        <v>8</v>
      </c>
      <c r="F330" s="225" t="s">
        <v>8</v>
      </c>
      <c r="G330" s="224" t="s">
        <v>90</v>
      </c>
      <c r="H330" s="66">
        <v>15013.332141098574</v>
      </c>
    </row>
    <row r="331" spans="1:8">
      <c r="A331" s="66">
        <v>2021</v>
      </c>
      <c r="B331" s="66" t="s">
        <v>95</v>
      </c>
      <c r="C331" s="66" t="s">
        <v>131</v>
      </c>
      <c r="D331" s="224" t="s">
        <v>8</v>
      </c>
      <c r="E331" s="224" t="s">
        <v>8</v>
      </c>
      <c r="F331" s="225" t="s">
        <v>132</v>
      </c>
      <c r="G331" s="224" t="s">
        <v>90</v>
      </c>
      <c r="H331" s="66">
        <v>2262.9507406357802</v>
      </c>
    </row>
    <row r="332" spans="1:8">
      <c r="A332" s="66">
        <v>2021</v>
      </c>
      <c r="B332" s="66" t="s">
        <v>95</v>
      </c>
      <c r="C332" s="66" t="s">
        <v>131</v>
      </c>
      <c r="D332" s="224" t="s">
        <v>8</v>
      </c>
      <c r="E332" s="224" t="s">
        <v>8</v>
      </c>
      <c r="F332" s="225" t="s">
        <v>158</v>
      </c>
      <c r="G332" s="224" t="s">
        <v>90</v>
      </c>
      <c r="H332" s="66">
        <v>8749.4696381945487</v>
      </c>
    </row>
    <row r="333" spans="1:8">
      <c r="A333" s="66">
        <v>2021</v>
      </c>
      <c r="B333" s="66" t="s">
        <v>95</v>
      </c>
      <c r="C333" s="66" t="s">
        <v>131</v>
      </c>
      <c r="D333" s="224" t="s">
        <v>8</v>
      </c>
      <c r="E333" s="224" t="s">
        <v>8</v>
      </c>
      <c r="F333" s="225" t="s">
        <v>134</v>
      </c>
      <c r="G333" s="224" t="s">
        <v>90</v>
      </c>
      <c r="H333" s="66">
        <v>4115.6071412081001</v>
      </c>
    </row>
    <row r="334" spans="1:8">
      <c r="A334" s="66">
        <v>2021</v>
      </c>
      <c r="B334" s="66" t="s">
        <v>95</v>
      </c>
      <c r="C334" s="66" t="s">
        <v>131</v>
      </c>
      <c r="D334" s="224" t="s">
        <v>8</v>
      </c>
      <c r="E334" s="224" t="s">
        <v>8</v>
      </c>
      <c r="F334" s="225" t="s">
        <v>135</v>
      </c>
      <c r="G334" s="224" t="s">
        <v>90</v>
      </c>
      <c r="H334" s="66">
        <v>736.73916717164627</v>
      </c>
    </row>
    <row r="335" spans="1:8">
      <c r="A335" s="66">
        <v>2021</v>
      </c>
      <c r="B335" s="66" t="s">
        <v>95</v>
      </c>
      <c r="C335" s="66" t="s">
        <v>131</v>
      </c>
      <c r="D335" s="224" t="s">
        <v>8</v>
      </c>
      <c r="E335" s="224" t="s">
        <v>8</v>
      </c>
      <c r="F335" s="225" t="s">
        <v>136</v>
      </c>
      <c r="G335" s="224" t="s">
        <v>90</v>
      </c>
      <c r="H335" s="66">
        <v>7740.3919242541606</v>
      </c>
    </row>
    <row r="336" spans="1:8">
      <c r="A336" s="66">
        <v>2021</v>
      </c>
      <c r="B336" s="66" t="s">
        <v>95</v>
      </c>
      <c r="C336" s="66" t="s">
        <v>131</v>
      </c>
      <c r="D336" s="224" t="s">
        <v>8</v>
      </c>
      <c r="E336" s="224" t="s">
        <v>8</v>
      </c>
      <c r="F336" s="225" t="s">
        <v>137</v>
      </c>
      <c r="G336" s="224" t="s">
        <v>90</v>
      </c>
      <c r="H336" s="66">
        <v>7125.69869741598</v>
      </c>
    </row>
    <row r="337" spans="1:8">
      <c r="A337" s="66">
        <v>2021</v>
      </c>
      <c r="B337" s="66" t="s">
        <v>95</v>
      </c>
      <c r="C337" s="66" t="s">
        <v>131</v>
      </c>
      <c r="D337" s="224" t="s">
        <v>8</v>
      </c>
      <c r="E337" s="224" t="s">
        <v>8</v>
      </c>
      <c r="F337" s="225" t="s">
        <v>8</v>
      </c>
      <c r="G337" s="224" t="s">
        <v>90</v>
      </c>
      <c r="H337" s="66">
        <v>16486.512766696698</v>
      </c>
    </row>
    <row r="338" spans="1:8">
      <c r="A338" s="66">
        <v>2021</v>
      </c>
      <c r="B338" s="66" t="s">
        <v>96</v>
      </c>
      <c r="C338" s="66" t="s">
        <v>131</v>
      </c>
      <c r="D338" s="224" t="s">
        <v>8</v>
      </c>
      <c r="E338" s="224" t="s">
        <v>8</v>
      </c>
      <c r="F338" s="225" t="s">
        <v>132</v>
      </c>
      <c r="G338" s="224" t="s">
        <v>90</v>
      </c>
      <c r="H338" s="66">
        <v>2659.5024140103301</v>
      </c>
    </row>
    <row r="339" spans="1:8">
      <c r="A339" s="66">
        <v>2021</v>
      </c>
      <c r="B339" s="66" t="s">
        <v>96</v>
      </c>
      <c r="C339" s="66" t="s">
        <v>131</v>
      </c>
      <c r="D339" s="224" t="s">
        <v>8</v>
      </c>
      <c r="E339" s="224" t="s">
        <v>8</v>
      </c>
      <c r="F339" s="225" t="s">
        <v>158</v>
      </c>
      <c r="G339" s="224" t="s">
        <v>90</v>
      </c>
      <c r="H339" s="66">
        <v>10511.058916669186</v>
      </c>
    </row>
    <row r="340" spans="1:8">
      <c r="A340" s="66">
        <v>2021</v>
      </c>
      <c r="B340" s="66" t="s">
        <v>96</v>
      </c>
      <c r="C340" s="66" t="s">
        <v>131</v>
      </c>
      <c r="D340" s="224" t="s">
        <v>8</v>
      </c>
      <c r="E340" s="224" t="s">
        <v>8</v>
      </c>
      <c r="F340" s="225" t="s">
        <v>134</v>
      </c>
      <c r="G340" s="224" t="s">
        <v>90</v>
      </c>
      <c r="H340" s="66">
        <v>4454.2525781991699</v>
      </c>
    </row>
    <row r="341" spans="1:8">
      <c r="A341" s="66">
        <v>2021</v>
      </c>
      <c r="B341" s="66" t="s">
        <v>96</v>
      </c>
      <c r="C341" s="66" t="s">
        <v>131</v>
      </c>
      <c r="D341" s="224" t="s">
        <v>8</v>
      </c>
      <c r="E341" s="224" t="s">
        <v>8</v>
      </c>
      <c r="F341" s="225" t="s">
        <v>135</v>
      </c>
      <c r="G341" s="224" t="s">
        <v>90</v>
      </c>
      <c r="H341" s="66">
        <v>647.92975129191677</v>
      </c>
    </row>
    <row r="342" spans="1:8">
      <c r="A342" s="66">
        <v>2021</v>
      </c>
      <c r="B342" s="66" t="s">
        <v>96</v>
      </c>
      <c r="C342" s="66" t="s">
        <v>131</v>
      </c>
      <c r="D342" s="224" t="s">
        <v>8</v>
      </c>
      <c r="E342" s="224" t="s">
        <v>8</v>
      </c>
      <c r="F342" s="225" t="s">
        <v>136</v>
      </c>
      <c r="G342" s="224" t="s">
        <v>90</v>
      </c>
      <c r="H342" s="66">
        <v>8375.3954125515611</v>
      </c>
    </row>
    <row r="343" spans="1:8">
      <c r="A343" s="66">
        <v>2021</v>
      </c>
      <c r="B343" s="66" t="s">
        <v>96</v>
      </c>
      <c r="C343" s="66" t="s">
        <v>131</v>
      </c>
      <c r="D343" s="224" t="s">
        <v>8</v>
      </c>
      <c r="E343" s="224" t="s">
        <v>8</v>
      </c>
      <c r="F343" s="225" t="s">
        <v>137</v>
      </c>
      <c r="G343" s="224" t="s">
        <v>90</v>
      </c>
      <c r="H343" s="66">
        <v>7950.1076174563996</v>
      </c>
    </row>
    <row r="344" spans="1:8">
      <c r="A344" s="66">
        <v>2021</v>
      </c>
      <c r="B344" s="66" t="s">
        <v>96</v>
      </c>
      <c r="C344" s="66" t="s">
        <v>131</v>
      </c>
      <c r="D344" s="224" t="s">
        <v>8</v>
      </c>
      <c r="E344" s="224" t="s">
        <v>8</v>
      </c>
      <c r="F344" s="225" t="s">
        <v>8</v>
      </c>
      <c r="G344" s="224" t="s">
        <v>90</v>
      </c>
      <c r="H344" s="66">
        <v>18754.234129517423</v>
      </c>
    </row>
    <row r="345" spans="1:8">
      <c r="A345" s="66">
        <v>2022</v>
      </c>
      <c r="B345" s="66" t="s">
        <v>17</v>
      </c>
      <c r="C345" s="66" t="s">
        <v>131</v>
      </c>
      <c r="D345" s="224" t="s">
        <v>8</v>
      </c>
      <c r="E345" s="224" t="s">
        <v>8</v>
      </c>
      <c r="F345" s="225" t="s">
        <v>132</v>
      </c>
      <c r="G345" s="224" t="s">
        <v>90</v>
      </c>
      <c r="H345" s="66">
        <v>2145.30793895853</v>
      </c>
    </row>
    <row r="346" spans="1:8">
      <c r="A346" s="66">
        <v>2022</v>
      </c>
      <c r="B346" s="66" t="s">
        <v>17</v>
      </c>
      <c r="C346" s="66" t="s">
        <v>131</v>
      </c>
      <c r="D346" s="224" t="s">
        <v>8</v>
      </c>
      <c r="E346" s="224" t="s">
        <v>8</v>
      </c>
      <c r="F346" s="225" t="s">
        <v>158</v>
      </c>
      <c r="G346" s="224" t="s">
        <v>90</v>
      </c>
      <c r="H346" s="66">
        <v>8209.8436435375261</v>
      </c>
    </row>
    <row r="347" spans="1:8">
      <c r="A347" s="66">
        <v>2022</v>
      </c>
      <c r="B347" s="66" t="s">
        <v>17</v>
      </c>
      <c r="C347" s="66" t="s">
        <v>131</v>
      </c>
      <c r="D347" s="224" t="s">
        <v>8</v>
      </c>
      <c r="E347" s="224" t="s">
        <v>8</v>
      </c>
      <c r="F347" s="225" t="s">
        <v>134</v>
      </c>
      <c r="G347" s="224" t="s">
        <v>90</v>
      </c>
      <c r="H347" s="66">
        <v>6348.9026704186799</v>
      </c>
    </row>
    <row r="348" spans="1:8">
      <c r="A348" s="66">
        <v>2022</v>
      </c>
      <c r="B348" s="66" t="s">
        <v>17</v>
      </c>
      <c r="C348" s="66" t="s">
        <v>131</v>
      </c>
      <c r="D348" s="224" t="s">
        <v>8</v>
      </c>
      <c r="E348" s="224" t="s">
        <v>8</v>
      </c>
      <c r="F348" s="225" t="s">
        <v>135</v>
      </c>
      <c r="G348" s="224" t="s">
        <v>90</v>
      </c>
      <c r="H348" s="66">
        <v>866.25975406540147</v>
      </c>
    </row>
    <row r="349" spans="1:8">
      <c r="A349" s="66">
        <v>2022</v>
      </c>
      <c r="B349" s="66" t="s">
        <v>17</v>
      </c>
      <c r="C349" s="66" t="s">
        <v>131</v>
      </c>
      <c r="D349" s="224" t="s">
        <v>8</v>
      </c>
      <c r="E349" s="224" t="s">
        <v>8</v>
      </c>
      <c r="F349" s="225" t="s">
        <v>136</v>
      </c>
      <c r="G349" s="224" t="s">
        <v>90</v>
      </c>
      <c r="H349" s="66">
        <v>8950.9321576823695</v>
      </c>
    </row>
    <row r="350" spans="1:8">
      <c r="A350" s="66">
        <v>2022</v>
      </c>
      <c r="B350" s="66" t="s">
        <v>17</v>
      </c>
      <c r="C350" s="66" t="s">
        <v>131</v>
      </c>
      <c r="D350" s="224" t="s">
        <v>8</v>
      </c>
      <c r="E350" s="224" t="s">
        <v>8</v>
      </c>
      <c r="F350" s="225" t="s">
        <v>137</v>
      </c>
      <c r="G350" s="224" t="s">
        <v>90</v>
      </c>
      <c r="H350" s="66">
        <v>8250.2227924893996</v>
      </c>
    </row>
    <row r="351" spans="1:8">
      <c r="A351" s="66">
        <v>2022</v>
      </c>
      <c r="B351" s="66" t="s">
        <v>17</v>
      </c>
      <c r="C351" s="66" t="s">
        <v>131</v>
      </c>
      <c r="D351" s="224" t="s">
        <v>8</v>
      </c>
      <c r="E351" s="224" t="s">
        <v>8</v>
      </c>
      <c r="F351" s="225" t="s">
        <v>8</v>
      </c>
      <c r="G351" s="224" t="s">
        <v>90</v>
      </c>
      <c r="H351" s="66">
        <v>18296.151972798736</v>
      </c>
    </row>
    <row r="352" spans="1:8">
      <c r="A352" s="66">
        <v>2022</v>
      </c>
      <c r="B352" s="66" t="s">
        <v>94</v>
      </c>
      <c r="C352" s="66" t="s">
        <v>131</v>
      </c>
      <c r="D352" s="224" t="s">
        <v>8</v>
      </c>
      <c r="E352" s="224" t="s">
        <v>8</v>
      </c>
      <c r="F352" s="225" t="s">
        <v>132</v>
      </c>
      <c r="G352" s="224" t="s">
        <v>90</v>
      </c>
      <c r="H352" s="66">
        <v>2127.4298715505897</v>
      </c>
    </row>
    <row r="353" spans="1:8">
      <c r="A353" s="66">
        <v>2022</v>
      </c>
      <c r="B353" s="66" t="s">
        <v>94</v>
      </c>
      <c r="C353" s="66" t="s">
        <v>131</v>
      </c>
      <c r="D353" s="224" t="s">
        <v>8</v>
      </c>
      <c r="E353" s="224" t="s">
        <v>8</v>
      </c>
      <c r="F353" s="225" t="s">
        <v>158</v>
      </c>
      <c r="G353" s="224" t="s">
        <v>90</v>
      </c>
      <c r="H353" s="66">
        <v>8497.4313750515721</v>
      </c>
    </row>
    <row r="354" spans="1:8">
      <c r="A354" s="66">
        <v>2022</v>
      </c>
      <c r="B354" s="66" t="s">
        <v>94</v>
      </c>
      <c r="C354" s="66" t="s">
        <v>131</v>
      </c>
      <c r="D354" s="224" t="s">
        <v>8</v>
      </c>
      <c r="E354" s="224" t="s">
        <v>8</v>
      </c>
      <c r="F354" s="225" t="s">
        <v>134</v>
      </c>
      <c r="G354" s="224" t="s">
        <v>90</v>
      </c>
      <c r="H354" s="66">
        <v>4360.6942852361699</v>
      </c>
    </row>
    <row r="355" spans="1:8">
      <c r="A355" s="66">
        <v>2022</v>
      </c>
      <c r="B355" s="66" t="s">
        <v>94</v>
      </c>
      <c r="C355" s="66" t="s">
        <v>131</v>
      </c>
      <c r="D355" s="224" t="s">
        <v>8</v>
      </c>
      <c r="E355" s="224" t="s">
        <v>8</v>
      </c>
      <c r="F355" s="225" t="s">
        <v>135</v>
      </c>
      <c r="G355" s="224" t="s">
        <v>90</v>
      </c>
      <c r="H355" s="66">
        <v>950.1943275750674</v>
      </c>
    </row>
    <row r="356" spans="1:8">
      <c r="A356" s="66">
        <v>2022</v>
      </c>
      <c r="B356" s="66" t="s">
        <v>94</v>
      </c>
      <c r="C356" s="66" t="s">
        <v>131</v>
      </c>
      <c r="D356" s="224" t="s">
        <v>8</v>
      </c>
      <c r="E356" s="224" t="s">
        <v>8</v>
      </c>
      <c r="F356" s="225" t="s">
        <v>136</v>
      </c>
      <c r="G356" s="224" t="s">
        <v>90</v>
      </c>
      <c r="H356" s="66">
        <v>8930.1270849329794</v>
      </c>
    </row>
    <row r="357" spans="1:8">
      <c r="A357" s="66">
        <v>2022</v>
      </c>
      <c r="B357" s="66" t="s">
        <v>94</v>
      </c>
      <c r="C357" s="66" t="s">
        <v>131</v>
      </c>
      <c r="D357" s="224" t="s">
        <v>8</v>
      </c>
      <c r="E357" s="224" t="s">
        <v>8</v>
      </c>
      <c r="F357" s="225" t="s">
        <v>137</v>
      </c>
      <c r="G357" s="224" t="s">
        <v>90</v>
      </c>
      <c r="H357" s="66">
        <v>8396.1782800573292</v>
      </c>
    </row>
    <row r="358" spans="1:8">
      <c r="A358" s="66">
        <v>2022</v>
      </c>
      <c r="B358" s="66" t="s">
        <v>94</v>
      </c>
      <c r="C358" s="66" t="s">
        <v>131</v>
      </c>
      <c r="D358" s="224" t="s">
        <v>8</v>
      </c>
      <c r="E358" s="224" t="s">
        <v>8</v>
      </c>
      <c r="F358" s="225" t="s">
        <v>8</v>
      </c>
      <c r="G358" s="224" t="s">
        <v>90</v>
      </c>
      <c r="H358" s="66">
        <v>16497.262052363258</v>
      </c>
    </row>
    <row r="359" spans="1:8">
      <c r="A359" s="66">
        <v>2022</v>
      </c>
      <c r="B359" s="66" t="s">
        <v>95</v>
      </c>
      <c r="C359" s="66" t="s">
        <v>131</v>
      </c>
      <c r="D359" s="224" t="s">
        <v>8</v>
      </c>
      <c r="E359" s="224" t="s">
        <v>8</v>
      </c>
      <c r="F359" s="225" t="s">
        <v>132</v>
      </c>
      <c r="G359" s="224" t="s">
        <v>90</v>
      </c>
      <c r="H359" s="66">
        <v>2363.4321412508798</v>
      </c>
    </row>
    <row r="360" spans="1:8">
      <c r="A360" s="66">
        <v>2022</v>
      </c>
      <c r="B360" s="66" t="s">
        <v>95</v>
      </c>
      <c r="C360" s="66" t="s">
        <v>131</v>
      </c>
      <c r="D360" s="224" t="s">
        <v>8</v>
      </c>
      <c r="E360" s="224" t="s">
        <v>8</v>
      </c>
      <c r="F360" s="225" t="s">
        <v>158</v>
      </c>
      <c r="G360" s="224" t="s">
        <v>90</v>
      </c>
      <c r="H360" s="66">
        <v>9041.9877781480536</v>
      </c>
    </row>
    <row r="361" spans="1:8">
      <c r="A361" s="66">
        <v>2022</v>
      </c>
      <c r="B361" s="66" t="s">
        <v>95</v>
      </c>
      <c r="C361" s="66" t="s">
        <v>131</v>
      </c>
      <c r="D361" s="224" t="s">
        <v>8</v>
      </c>
      <c r="E361" s="224" t="s">
        <v>8</v>
      </c>
      <c r="F361" s="225" t="s">
        <v>134</v>
      </c>
      <c r="G361" s="224" t="s">
        <v>90</v>
      </c>
      <c r="H361" s="66">
        <v>4897.60534582324</v>
      </c>
    </row>
    <row r="362" spans="1:8">
      <c r="A362" s="66">
        <v>2022</v>
      </c>
      <c r="B362" s="66" t="s">
        <v>95</v>
      </c>
      <c r="C362" s="66" t="s">
        <v>131</v>
      </c>
      <c r="D362" s="224" t="s">
        <v>8</v>
      </c>
      <c r="E362" s="224" t="s">
        <v>8</v>
      </c>
      <c r="F362" s="225" t="s">
        <v>135</v>
      </c>
      <c r="G362" s="224" t="s">
        <v>90</v>
      </c>
      <c r="H362" s="66">
        <v>1498.0258625215617</v>
      </c>
    </row>
    <row r="363" spans="1:8">
      <c r="A363" s="66">
        <v>2022</v>
      </c>
      <c r="B363" s="66" t="s">
        <v>95</v>
      </c>
      <c r="C363" s="66" t="s">
        <v>131</v>
      </c>
      <c r="D363" s="224" t="s">
        <v>8</v>
      </c>
      <c r="E363" s="224" t="s">
        <v>8</v>
      </c>
      <c r="F363" s="225" t="s">
        <v>136</v>
      </c>
      <c r="G363" s="224" t="s">
        <v>90</v>
      </c>
      <c r="H363" s="66">
        <v>9484.6731321133102</v>
      </c>
    </row>
    <row r="364" spans="1:8">
      <c r="A364" s="66">
        <v>2022</v>
      </c>
      <c r="B364" s="66" t="s">
        <v>95</v>
      </c>
      <c r="C364" s="66" t="s">
        <v>131</v>
      </c>
      <c r="D364" s="224" t="s">
        <v>8</v>
      </c>
      <c r="E364" s="224" t="s">
        <v>8</v>
      </c>
      <c r="F364" s="225" t="s">
        <v>137</v>
      </c>
      <c r="G364" s="224" t="s">
        <v>90</v>
      </c>
      <c r="H364" s="66">
        <v>9132.9432931577685</v>
      </c>
    </row>
    <row r="365" spans="1:8">
      <c r="A365" s="66">
        <v>2022</v>
      </c>
      <c r="B365" s="66" t="s">
        <v>95</v>
      </c>
      <c r="C365" s="66" t="s">
        <v>131</v>
      </c>
      <c r="D365" s="224" t="s">
        <v>8</v>
      </c>
      <c r="E365" s="224" t="s">
        <v>8</v>
      </c>
      <c r="F365" s="225" t="s">
        <v>8</v>
      </c>
      <c r="G365" s="224" t="s">
        <v>90</v>
      </c>
      <c r="H365" s="66">
        <v>18196.235939009264</v>
      </c>
    </row>
    <row r="366" spans="1:8">
      <c r="A366" s="66">
        <v>2022</v>
      </c>
      <c r="B366" s="66" t="s">
        <v>96</v>
      </c>
      <c r="C366" s="66" t="s">
        <v>131</v>
      </c>
      <c r="D366" s="224" t="s">
        <v>8</v>
      </c>
      <c r="E366" s="224" t="s">
        <v>8</v>
      </c>
      <c r="F366" s="225" t="s">
        <v>132</v>
      </c>
      <c r="G366" s="224" t="s">
        <v>90</v>
      </c>
      <c r="H366" s="66">
        <v>2799.7362886226801</v>
      </c>
    </row>
    <row r="367" spans="1:8">
      <c r="A367" s="66">
        <v>2022</v>
      </c>
      <c r="B367" s="66" t="s">
        <v>96</v>
      </c>
      <c r="C367" s="66" t="s">
        <v>131</v>
      </c>
      <c r="D367" s="224" t="s">
        <v>8</v>
      </c>
      <c r="E367" s="224" t="s">
        <v>8</v>
      </c>
      <c r="F367" s="225" t="s">
        <v>158</v>
      </c>
      <c r="G367" s="224" t="s">
        <v>90</v>
      </c>
      <c r="H367" s="66">
        <v>10264.797128640859</v>
      </c>
    </row>
    <row r="368" spans="1:8">
      <c r="A368" s="66">
        <v>2022</v>
      </c>
      <c r="B368" s="66" t="s">
        <v>96</v>
      </c>
      <c r="C368" s="66" t="s">
        <v>131</v>
      </c>
      <c r="D368" s="224" t="s">
        <v>8</v>
      </c>
      <c r="E368" s="224" t="s">
        <v>8</v>
      </c>
      <c r="F368" s="225" t="s">
        <v>134</v>
      </c>
      <c r="G368" s="224" t="s">
        <v>90</v>
      </c>
      <c r="H368" s="66">
        <v>5596.3449481769803</v>
      </c>
    </row>
    <row r="369" spans="1:8">
      <c r="A369" s="66">
        <v>2022</v>
      </c>
      <c r="B369" s="66" t="s">
        <v>96</v>
      </c>
      <c r="C369" s="66" t="s">
        <v>131</v>
      </c>
      <c r="D369" s="224" t="s">
        <v>8</v>
      </c>
      <c r="E369" s="224" t="s">
        <v>8</v>
      </c>
      <c r="F369" s="225" t="s">
        <v>135</v>
      </c>
      <c r="G369" s="224" t="s">
        <v>90</v>
      </c>
      <c r="H369" s="66">
        <v>1334.6681988391583</v>
      </c>
    </row>
    <row r="370" spans="1:8">
      <c r="A370" s="66">
        <v>2022</v>
      </c>
      <c r="B370" s="66" t="s">
        <v>96</v>
      </c>
      <c r="C370" s="66" t="s">
        <v>131</v>
      </c>
      <c r="D370" s="224" t="s">
        <v>8</v>
      </c>
      <c r="E370" s="224" t="s">
        <v>8</v>
      </c>
      <c r="F370" s="225" t="s">
        <v>136</v>
      </c>
      <c r="G370" s="224" t="s">
        <v>90</v>
      </c>
      <c r="H370" s="66">
        <v>9649.13983713993</v>
      </c>
    </row>
    <row r="371" spans="1:8">
      <c r="A371" s="66">
        <v>2022</v>
      </c>
      <c r="B371" s="66" t="s">
        <v>96</v>
      </c>
      <c r="C371" s="66" t="s">
        <v>131</v>
      </c>
      <c r="D371" s="224" t="s">
        <v>8</v>
      </c>
      <c r="E371" s="224" t="s">
        <v>8</v>
      </c>
      <c r="F371" s="225" t="s">
        <v>137</v>
      </c>
      <c r="G371" s="224" t="s">
        <v>90</v>
      </c>
      <c r="H371" s="66">
        <v>8911.5604787819284</v>
      </c>
    </row>
    <row r="372" spans="1:8">
      <c r="A372" s="66">
        <v>2022</v>
      </c>
      <c r="B372" s="66" t="s">
        <v>96</v>
      </c>
      <c r="C372" s="66" t="s">
        <v>131</v>
      </c>
      <c r="D372" s="224" t="s">
        <v>8</v>
      </c>
      <c r="E372" s="224" t="s">
        <v>8</v>
      </c>
      <c r="F372" s="225" t="s">
        <v>8</v>
      </c>
      <c r="G372" s="224" t="s">
        <v>90</v>
      </c>
      <c r="H372" s="66">
        <v>20771.842189876184</v>
      </c>
    </row>
    <row r="373" spans="1:8">
      <c r="A373" s="66" t="s">
        <v>113</v>
      </c>
      <c r="B373" s="66" t="s">
        <v>17</v>
      </c>
      <c r="C373" s="66" t="s">
        <v>131</v>
      </c>
      <c r="D373" s="224" t="s">
        <v>8</v>
      </c>
      <c r="E373" s="224" t="s">
        <v>8</v>
      </c>
      <c r="F373" s="225" t="s">
        <v>132</v>
      </c>
      <c r="G373" s="224" t="s">
        <v>90</v>
      </c>
      <c r="H373" s="66">
        <v>2260.8744291162002</v>
      </c>
    </row>
    <row r="374" spans="1:8">
      <c r="A374" s="66" t="s">
        <v>113</v>
      </c>
      <c r="B374" s="66" t="s">
        <v>17</v>
      </c>
      <c r="C374" s="66" t="s">
        <v>131</v>
      </c>
      <c r="D374" s="224" t="s">
        <v>8</v>
      </c>
      <c r="E374" s="224" t="s">
        <v>8</v>
      </c>
      <c r="F374" s="225" t="s">
        <v>158</v>
      </c>
      <c r="G374" s="224" t="s">
        <v>90</v>
      </c>
      <c r="H374" s="66">
        <v>8894.1583679587893</v>
      </c>
    </row>
    <row r="375" spans="1:8">
      <c r="A375" s="66" t="s">
        <v>113</v>
      </c>
      <c r="B375" s="66" t="s">
        <v>17</v>
      </c>
      <c r="C375" s="66" t="s">
        <v>131</v>
      </c>
      <c r="D375" s="224" t="s">
        <v>8</v>
      </c>
      <c r="E375" s="224" t="s">
        <v>8</v>
      </c>
      <c r="F375" s="225" t="s">
        <v>134</v>
      </c>
      <c r="G375" s="224" t="s">
        <v>90</v>
      </c>
      <c r="H375" s="66">
        <v>7748.3375452780401</v>
      </c>
    </row>
    <row r="376" spans="1:8">
      <c r="A376" s="66" t="s">
        <v>113</v>
      </c>
      <c r="B376" s="66" t="s">
        <v>17</v>
      </c>
      <c r="C376" s="66" t="s">
        <v>131</v>
      </c>
      <c r="D376" s="224" t="s">
        <v>8</v>
      </c>
      <c r="E376" s="224" t="s">
        <v>8</v>
      </c>
      <c r="F376" s="225" t="s">
        <v>135</v>
      </c>
      <c r="G376" s="224" t="s">
        <v>90</v>
      </c>
      <c r="H376" s="66">
        <v>290.78873804353913</v>
      </c>
    </row>
    <row r="377" spans="1:8">
      <c r="A377" s="66" t="s">
        <v>113</v>
      </c>
      <c r="B377" s="66" t="s">
        <v>17</v>
      </c>
      <c r="C377" s="66" t="s">
        <v>131</v>
      </c>
      <c r="D377" s="224" t="s">
        <v>8</v>
      </c>
      <c r="E377" s="224" t="s">
        <v>8</v>
      </c>
      <c r="F377" s="225" t="s">
        <v>136</v>
      </c>
      <c r="G377" s="224" t="s">
        <v>90</v>
      </c>
      <c r="H377" s="66">
        <v>9501.7351169720205</v>
      </c>
    </row>
    <row r="378" spans="1:8">
      <c r="A378" s="66" t="s">
        <v>113</v>
      </c>
      <c r="B378" s="66" t="s">
        <v>17</v>
      </c>
      <c r="C378" s="66" t="s">
        <v>131</v>
      </c>
      <c r="D378" s="224" t="s">
        <v>8</v>
      </c>
      <c r="E378" s="224" t="s">
        <v>8</v>
      </c>
      <c r="F378" s="225" t="s">
        <v>137</v>
      </c>
      <c r="G378" s="224" t="s">
        <v>90</v>
      </c>
      <c r="H378" s="66">
        <v>8621.4031079949909</v>
      </c>
    </row>
    <row r="379" spans="1:8">
      <c r="A379" s="66" t="s">
        <v>113</v>
      </c>
      <c r="B379" s="66" t="s">
        <v>17</v>
      </c>
      <c r="C379" s="66" t="s">
        <v>131</v>
      </c>
      <c r="D379" s="224" t="s">
        <v>8</v>
      </c>
      <c r="E379" s="224" t="s">
        <v>8</v>
      </c>
      <c r="F379" s="225" t="s">
        <v>8</v>
      </c>
      <c r="G379" s="224" t="s">
        <v>90</v>
      </c>
      <c r="H379" s="66">
        <v>20091.417180145967</v>
      </c>
    </row>
    <row r="380" spans="1:8">
      <c r="A380" s="66" t="s">
        <v>113</v>
      </c>
      <c r="B380" s="66" t="s">
        <v>94</v>
      </c>
      <c r="C380" s="66" t="s">
        <v>131</v>
      </c>
      <c r="D380" s="224" t="s">
        <v>8</v>
      </c>
      <c r="E380" s="224" t="s">
        <v>8</v>
      </c>
      <c r="F380" s="225" t="s">
        <v>132</v>
      </c>
      <c r="G380" s="224" t="s">
        <v>90</v>
      </c>
      <c r="H380" s="66">
        <v>2201.5241068796399</v>
      </c>
    </row>
    <row r="381" spans="1:8">
      <c r="A381" s="66" t="s">
        <v>113</v>
      </c>
      <c r="B381" s="66" t="s">
        <v>94</v>
      </c>
      <c r="C381" s="66" t="s">
        <v>131</v>
      </c>
      <c r="D381" s="224" t="s">
        <v>8</v>
      </c>
      <c r="E381" s="224" t="s">
        <v>8</v>
      </c>
      <c r="F381" s="225" t="s">
        <v>158</v>
      </c>
      <c r="G381" s="224" t="s">
        <v>90</v>
      </c>
      <c r="H381" s="66">
        <v>9064.9725704896828</v>
      </c>
    </row>
    <row r="382" spans="1:8">
      <c r="A382" s="66" t="s">
        <v>113</v>
      </c>
      <c r="B382" s="66" t="s">
        <v>94</v>
      </c>
      <c r="C382" s="66" t="s">
        <v>131</v>
      </c>
      <c r="D382" s="224" t="s">
        <v>8</v>
      </c>
      <c r="E382" s="224" t="s">
        <v>8</v>
      </c>
      <c r="F382" s="225" t="s">
        <v>134</v>
      </c>
      <c r="G382" s="224" t="s">
        <v>90</v>
      </c>
      <c r="H382" s="66">
        <v>5082.7642017547196</v>
      </c>
    </row>
    <row r="383" spans="1:8">
      <c r="A383" s="66" t="s">
        <v>113</v>
      </c>
      <c r="B383" s="66" t="s">
        <v>94</v>
      </c>
      <c r="C383" s="66" t="s">
        <v>131</v>
      </c>
      <c r="D383" s="224" t="s">
        <v>8</v>
      </c>
      <c r="E383" s="224" t="s">
        <v>8</v>
      </c>
      <c r="F383" s="225" t="s">
        <v>135</v>
      </c>
      <c r="G383" s="224" t="s">
        <v>90</v>
      </c>
      <c r="H383" s="66">
        <v>288.01845527047993</v>
      </c>
    </row>
    <row r="384" spans="1:8">
      <c r="A384" s="66" t="s">
        <v>113</v>
      </c>
      <c r="B384" s="66" t="s">
        <v>94</v>
      </c>
      <c r="C384" s="66" t="s">
        <v>131</v>
      </c>
      <c r="D384" s="224" t="s">
        <v>8</v>
      </c>
      <c r="E384" s="224" t="s">
        <v>8</v>
      </c>
      <c r="F384" s="225" t="s">
        <v>136</v>
      </c>
      <c r="G384" s="224" t="s">
        <v>90</v>
      </c>
      <c r="H384" s="66">
        <v>9626.2068457434907</v>
      </c>
    </row>
    <row r="385" spans="1:8">
      <c r="A385" s="66" t="s">
        <v>113</v>
      </c>
      <c r="B385" s="66" t="s">
        <v>94</v>
      </c>
      <c r="C385" s="66" t="s">
        <v>131</v>
      </c>
      <c r="D385" s="224" t="s">
        <v>8</v>
      </c>
      <c r="E385" s="224" t="s">
        <v>8</v>
      </c>
      <c r="F385" s="225" t="s">
        <v>137</v>
      </c>
      <c r="G385" s="224" t="s">
        <v>90</v>
      </c>
      <c r="H385" s="66">
        <v>8436.9777987726502</v>
      </c>
    </row>
    <row r="386" spans="1:8">
      <c r="A386" s="66" t="s">
        <v>113</v>
      </c>
      <c r="B386" s="66" t="s">
        <v>94</v>
      </c>
      <c r="C386" s="66" t="s">
        <v>131</v>
      </c>
      <c r="D386" s="224" t="s">
        <v>8</v>
      </c>
      <c r="E386" s="224" t="s">
        <v>8</v>
      </c>
      <c r="F386" s="225" t="s">
        <v>8</v>
      </c>
      <c r="G386" s="224" t="s">
        <v>90</v>
      </c>
      <c r="H386" s="66">
        <v>17843.273220852701</v>
      </c>
    </row>
    <row r="387" spans="1:8">
      <c r="A387" s="66" t="s">
        <v>113</v>
      </c>
      <c r="B387" s="66" t="s">
        <v>95</v>
      </c>
      <c r="C387" s="66" t="s">
        <v>131</v>
      </c>
      <c r="D387" s="224" t="s">
        <v>8</v>
      </c>
      <c r="E387" s="224" t="s">
        <v>8</v>
      </c>
      <c r="F387" s="225" t="s">
        <v>132</v>
      </c>
      <c r="G387" s="224" t="s">
        <v>90</v>
      </c>
      <c r="H387" s="66">
        <v>2416.8202861602704</v>
      </c>
    </row>
    <row r="388" spans="1:8">
      <c r="A388" s="66" t="s">
        <v>113</v>
      </c>
      <c r="B388" s="66" t="s">
        <v>95</v>
      </c>
      <c r="C388" s="66" t="s">
        <v>131</v>
      </c>
      <c r="D388" s="224" t="s">
        <v>8</v>
      </c>
      <c r="E388" s="224" t="s">
        <v>8</v>
      </c>
      <c r="F388" s="225" t="s">
        <v>158</v>
      </c>
      <c r="G388" s="224" t="s">
        <v>90</v>
      </c>
      <c r="H388" s="66">
        <v>9626.7570186396024</v>
      </c>
    </row>
    <row r="389" spans="1:8">
      <c r="A389" s="66" t="s">
        <v>113</v>
      </c>
      <c r="B389" s="66" t="s">
        <v>95</v>
      </c>
      <c r="C389" s="66" t="s">
        <v>131</v>
      </c>
      <c r="D389" s="224" t="s">
        <v>8</v>
      </c>
      <c r="E389" s="224" t="s">
        <v>8</v>
      </c>
      <c r="F389" s="225" t="s">
        <v>134</v>
      </c>
      <c r="G389" s="224" t="s">
        <v>90</v>
      </c>
      <c r="H389" s="66">
        <v>5668.4228290697301</v>
      </c>
    </row>
    <row r="390" spans="1:8">
      <c r="A390" s="66" t="s">
        <v>113</v>
      </c>
      <c r="B390" s="66" t="s">
        <v>95</v>
      </c>
      <c r="C390" s="66" t="s">
        <v>131</v>
      </c>
      <c r="D390" s="224" t="s">
        <v>8</v>
      </c>
      <c r="E390" s="224" t="s">
        <v>8</v>
      </c>
      <c r="F390" s="225" t="s">
        <v>135</v>
      </c>
      <c r="G390" s="224" t="s">
        <v>90</v>
      </c>
      <c r="H390" s="66">
        <v>1610.9794587599538</v>
      </c>
    </row>
    <row r="391" spans="1:8">
      <c r="A391" s="66" t="s">
        <v>113</v>
      </c>
      <c r="B391" s="66" t="s">
        <v>95</v>
      </c>
      <c r="C391" s="66" t="s">
        <v>131</v>
      </c>
      <c r="D391" s="224" t="s">
        <v>8</v>
      </c>
      <c r="E391" s="224" t="s">
        <v>8</v>
      </c>
      <c r="F391" s="225" t="s">
        <v>136</v>
      </c>
      <c r="G391" s="224" t="s">
        <v>90</v>
      </c>
      <c r="H391" s="66">
        <v>9778.7775402631796</v>
      </c>
    </row>
    <row r="392" spans="1:8">
      <c r="A392" s="66" t="s">
        <v>113</v>
      </c>
      <c r="B392" s="66" t="s">
        <v>95</v>
      </c>
      <c r="C392" s="66" t="s">
        <v>131</v>
      </c>
      <c r="D392" s="224" t="s">
        <v>8</v>
      </c>
      <c r="E392" s="224" t="s">
        <v>8</v>
      </c>
      <c r="F392" s="225" t="s">
        <v>137</v>
      </c>
      <c r="G392" s="224" t="s">
        <v>90</v>
      </c>
      <c r="H392" s="66">
        <v>9555.1782745823803</v>
      </c>
    </row>
    <row r="393" spans="1:8">
      <c r="A393" s="66" t="s">
        <v>113</v>
      </c>
      <c r="B393" s="66" t="s">
        <v>95</v>
      </c>
      <c r="C393" s="66" t="s">
        <v>131</v>
      </c>
      <c r="D393" s="224" t="s">
        <v>8</v>
      </c>
      <c r="E393" s="224" t="s">
        <v>8</v>
      </c>
      <c r="F393" s="225" t="s">
        <v>8</v>
      </c>
      <c r="G393" s="224" t="s">
        <v>90</v>
      </c>
      <c r="H393" s="66">
        <v>19640.349974533259</v>
      </c>
    </row>
    <row r="394" spans="1:8">
      <c r="A394" s="66" t="s">
        <v>113</v>
      </c>
      <c r="B394" s="66" t="s">
        <v>96</v>
      </c>
      <c r="C394" s="66" t="s">
        <v>131</v>
      </c>
      <c r="D394" s="224" t="s">
        <v>8</v>
      </c>
      <c r="E394" s="224" t="s">
        <v>8</v>
      </c>
      <c r="F394" s="225" t="s">
        <v>132</v>
      </c>
      <c r="G394" s="224" t="s">
        <v>90</v>
      </c>
      <c r="H394" s="66">
        <v>2871.77349428048</v>
      </c>
    </row>
    <row r="395" spans="1:8">
      <c r="A395" s="66" t="s">
        <v>113</v>
      </c>
      <c r="B395" s="66" t="s">
        <v>96</v>
      </c>
      <c r="C395" s="66" t="s">
        <v>131</v>
      </c>
      <c r="D395" s="224" t="s">
        <v>8</v>
      </c>
      <c r="E395" s="224" t="s">
        <v>8</v>
      </c>
      <c r="F395" s="225" t="s">
        <v>158</v>
      </c>
      <c r="G395" s="224" t="s">
        <v>90</v>
      </c>
      <c r="H395" s="66">
        <v>10395.631447019085</v>
      </c>
    </row>
    <row r="396" spans="1:8">
      <c r="A396" s="66" t="s">
        <v>113</v>
      </c>
      <c r="B396" s="66" t="s">
        <v>96</v>
      </c>
      <c r="C396" s="66" t="s">
        <v>131</v>
      </c>
      <c r="D396" s="224" t="s">
        <v>8</v>
      </c>
      <c r="E396" s="224" t="s">
        <v>8</v>
      </c>
      <c r="F396" s="225" t="s">
        <v>134</v>
      </c>
      <c r="G396" s="224" t="s">
        <v>90</v>
      </c>
      <c r="H396" s="66">
        <v>6552.5116457133599</v>
      </c>
    </row>
    <row r="397" spans="1:8">
      <c r="A397" s="66" t="s">
        <v>113</v>
      </c>
      <c r="B397" s="66" t="s">
        <v>96</v>
      </c>
      <c r="C397" s="66" t="s">
        <v>131</v>
      </c>
      <c r="D397" s="224" t="s">
        <v>8</v>
      </c>
      <c r="E397" s="224" t="s">
        <v>8</v>
      </c>
      <c r="F397" s="225" t="s">
        <v>135</v>
      </c>
      <c r="G397" s="224" t="s">
        <v>90</v>
      </c>
      <c r="H397" s="66">
        <v>2377.7421915196446</v>
      </c>
    </row>
    <row r="398" spans="1:8">
      <c r="A398" s="66" t="s">
        <v>113</v>
      </c>
      <c r="B398" s="66" t="s">
        <v>96</v>
      </c>
      <c r="C398" s="66" t="s">
        <v>131</v>
      </c>
      <c r="D398" s="224" t="s">
        <v>8</v>
      </c>
      <c r="E398" s="224" t="s">
        <v>8</v>
      </c>
      <c r="F398" s="225" t="s">
        <v>136</v>
      </c>
      <c r="G398" s="224" t="s">
        <v>90</v>
      </c>
      <c r="H398" s="66">
        <v>9552.3817950134089</v>
      </c>
    </row>
    <row r="399" spans="1:8">
      <c r="A399" s="66" t="s">
        <v>113</v>
      </c>
      <c r="B399" s="66" t="s">
        <v>96</v>
      </c>
      <c r="C399" s="66" t="s">
        <v>131</v>
      </c>
      <c r="D399" s="224" t="s">
        <v>8</v>
      </c>
      <c r="E399" s="224" t="s">
        <v>8</v>
      </c>
      <c r="F399" s="225" t="s">
        <v>137</v>
      </c>
      <c r="G399" s="224" t="s">
        <v>90</v>
      </c>
      <c r="H399" s="66">
        <v>10415.9997238946</v>
      </c>
    </row>
    <row r="400" spans="1:8">
      <c r="A400" s="66" t="s">
        <v>113</v>
      </c>
      <c r="B400" s="66" t="s">
        <v>96</v>
      </c>
      <c r="C400" s="66" t="s">
        <v>131</v>
      </c>
      <c r="D400" s="224" t="s">
        <v>8</v>
      </c>
      <c r="E400" s="224" t="s">
        <v>8</v>
      </c>
      <c r="F400" s="225" t="s">
        <v>8</v>
      </c>
      <c r="G400" s="224" t="s">
        <v>90</v>
      </c>
      <c r="H400" s="66">
        <v>21472.443321623752</v>
      </c>
    </row>
    <row r="401" spans="1:8">
      <c r="A401" s="66" t="s">
        <v>33</v>
      </c>
      <c r="B401" s="66" t="s">
        <v>17</v>
      </c>
      <c r="C401" s="66" t="s">
        <v>131</v>
      </c>
      <c r="D401" s="224" t="s">
        <v>8</v>
      </c>
      <c r="E401" s="224" t="s">
        <v>8</v>
      </c>
      <c r="F401" s="225" t="s">
        <v>132</v>
      </c>
      <c r="G401" s="224" t="s">
        <v>90</v>
      </c>
      <c r="H401" s="66">
        <v>2329.4580293540098</v>
      </c>
    </row>
    <row r="402" spans="1:8">
      <c r="A402" s="66" t="s">
        <v>33</v>
      </c>
      <c r="B402" s="66" t="s">
        <v>17</v>
      </c>
      <c r="C402" s="66" t="s">
        <v>131</v>
      </c>
      <c r="D402" s="224" t="s">
        <v>8</v>
      </c>
      <c r="E402" s="224" t="s">
        <v>8</v>
      </c>
      <c r="F402" s="225" t="s">
        <v>158</v>
      </c>
      <c r="G402" s="224" t="s">
        <v>90</v>
      </c>
      <c r="H402" s="66">
        <v>9593.7811489928081</v>
      </c>
    </row>
    <row r="403" spans="1:8">
      <c r="A403" s="66" t="s">
        <v>33</v>
      </c>
      <c r="B403" s="66" t="s">
        <v>17</v>
      </c>
      <c r="C403" s="66" t="s">
        <v>131</v>
      </c>
      <c r="D403" s="224" t="s">
        <v>8</v>
      </c>
      <c r="E403" s="224" t="s">
        <v>8</v>
      </c>
      <c r="F403" s="225" t="s">
        <v>134</v>
      </c>
      <c r="G403" s="224" t="s">
        <v>90</v>
      </c>
      <c r="H403" s="66">
        <v>7952.7586769432901</v>
      </c>
    </row>
    <row r="404" spans="1:8">
      <c r="A404" s="66" t="s">
        <v>33</v>
      </c>
      <c r="B404" s="66" t="s">
        <v>17</v>
      </c>
      <c r="C404" s="66" t="s">
        <v>131</v>
      </c>
      <c r="D404" s="224" t="s">
        <v>8</v>
      </c>
      <c r="E404" s="224" t="s">
        <v>8</v>
      </c>
      <c r="F404" s="225" t="s">
        <v>135</v>
      </c>
      <c r="G404" s="224" t="s">
        <v>90</v>
      </c>
      <c r="H404" s="66">
        <v>-271.08939188878827</v>
      </c>
    </row>
    <row r="405" spans="1:8">
      <c r="A405" s="66" t="s">
        <v>33</v>
      </c>
      <c r="B405" s="66" t="s">
        <v>17</v>
      </c>
      <c r="C405" s="66" t="s">
        <v>131</v>
      </c>
      <c r="D405" s="224" t="s">
        <v>8</v>
      </c>
      <c r="E405" s="224" t="s">
        <v>8</v>
      </c>
      <c r="F405" s="225" t="s">
        <v>136</v>
      </c>
      <c r="G405" s="224" t="s">
        <v>90</v>
      </c>
      <c r="H405" s="66">
        <v>9667.7903377534294</v>
      </c>
    </row>
    <row r="406" spans="1:8">
      <c r="A406" s="66" t="s">
        <v>33</v>
      </c>
      <c r="B406" s="66" t="s">
        <v>17</v>
      </c>
      <c r="C406" s="66" t="s">
        <v>131</v>
      </c>
      <c r="D406" s="224" t="s">
        <v>8</v>
      </c>
      <c r="E406" s="224" t="s">
        <v>8</v>
      </c>
      <c r="F406" s="225" t="s">
        <v>137</v>
      </c>
      <c r="G406" s="224" t="s">
        <v>90</v>
      </c>
      <c r="H406" s="66">
        <v>8786.1993006216198</v>
      </c>
    </row>
    <row r="407" spans="1:8">
      <c r="A407" s="66" t="s">
        <v>33</v>
      </c>
      <c r="B407" s="66" t="s">
        <v>17</v>
      </c>
      <c r="C407" s="66" t="s">
        <v>131</v>
      </c>
      <c r="D407" s="224" t="s">
        <v>8</v>
      </c>
      <c r="E407" s="224" t="s">
        <v>8</v>
      </c>
      <c r="F407" s="225" t="s">
        <v>8</v>
      </c>
      <c r="G407" s="224" t="s">
        <v>90</v>
      </c>
      <c r="H407" s="66">
        <v>20454.648323214114</v>
      </c>
    </row>
    <row r="408" spans="1:8">
      <c r="A408" s="66" t="s">
        <v>33</v>
      </c>
      <c r="B408" s="66" t="s">
        <v>94</v>
      </c>
      <c r="C408" s="66" t="s">
        <v>131</v>
      </c>
      <c r="D408" s="224" t="s">
        <v>8</v>
      </c>
      <c r="E408" s="224" t="s">
        <v>8</v>
      </c>
      <c r="F408" s="225" t="s">
        <v>132</v>
      </c>
      <c r="G408" s="224" t="s">
        <v>90</v>
      </c>
      <c r="H408" s="66">
        <v>2352.9056841987399</v>
      </c>
    </row>
    <row r="409" spans="1:8">
      <c r="A409" s="66" t="s">
        <v>33</v>
      </c>
      <c r="B409" s="66" t="s">
        <v>94</v>
      </c>
      <c r="C409" s="66" t="s">
        <v>131</v>
      </c>
      <c r="D409" s="224" t="s">
        <v>8</v>
      </c>
      <c r="E409" s="224" t="s">
        <v>8</v>
      </c>
      <c r="F409" s="225" t="s">
        <v>158</v>
      </c>
      <c r="G409" s="224" t="s">
        <v>90</v>
      </c>
      <c r="H409" s="66">
        <v>9815.2685202813045</v>
      </c>
    </row>
    <row r="410" spans="1:8">
      <c r="A410" s="66" t="s">
        <v>33</v>
      </c>
      <c r="B410" s="66" t="s">
        <v>94</v>
      </c>
      <c r="C410" s="66" t="s">
        <v>131</v>
      </c>
      <c r="D410" s="224" t="s">
        <v>8</v>
      </c>
      <c r="E410" s="224" t="s">
        <v>8</v>
      </c>
      <c r="F410" s="225" t="s">
        <v>134</v>
      </c>
      <c r="G410" s="224" t="s">
        <v>90</v>
      </c>
      <c r="H410" s="66">
        <v>5279.2184430029101</v>
      </c>
    </row>
    <row r="411" spans="1:8">
      <c r="A411" s="66" t="s">
        <v>33</v>
      </c>
      <c r="B411" s="66" t="s">
        <v>94</v>
      </c>
      <c r="C411" s="66" t="s">
        <v>131</v>
      </c>
      <c r="D411" s="224" t="s">
        <v>8</v>
      </c>
      <c r="E411" s="224" t="s">
        <v>8</v>
      </c>
      <c r="F411" s="225" t="s">
        <v>135</v>
      </c>
      <c r="G411" s="224" t="s">
        <v>90</v>
      </c>
      <c r="H411" s="66">
        <v>-224.56750965826078</v>
      </c>
    </row>
    <row r="412" spans="1:8">
      <c r="A412" s="66" t="s">
        <v>33</v>
      </c>
      <c r="B412" s="66" t="s">
        <v>94</v>
      </c>
      <c r="C412" s="66" t="s">
        <v>131</v>
      </c>
      <c r="D412" s="224" t="s">
        <v>8</v>
      </c>
      <c r="E412" s="224" t="s">
        <v>8</v>
      </c>
      <c r="F412" s="225" t="s">
        <v>136</v>
      </c>
      <c r="G412" s="224" t="s">
        <v>90</v>
      </c>
      <c r="H412" s="66">
        <v>9583.458400564039</v>
      </c>
    </row>
    <row r="413" spans="1:8">
      <c r="A413" s="66" t="s">
        <v>33</v>
      </c>
      <c r="B413" s="66" t="s">
        <v>94</v>
      </c>
      <c r="C413" s="66" t="s">
        <v>131</v>
      </c>
      <c r="D413" s="224" t="s">
        <v>8</v>
      </c>
      <c r="E413" s="224" t="s">
        <v>8</v>
      </c>
      <c r="F413" s="225" t="s">
        <v>137</v>
      </c>
      <c r="G413" s="224" t="s">
        <v>90</v>
      </c>
      <c r="H413" s="66">
        <v>8544.6837245164315</v>
      </c>
    </row>
    <row r="414" spans="1:8">
      <c r="A414" s="66" t="s">
        <v>33</v>
      </c>
      <c r="B414" s="66" t="s">
        <v>94</v>
      </c>
      <c r="C414" s="66" t="s">
        <v>131</v>
      </c>
      <c r="D414" s="224" t="s">
        <v>8</v>
      </c>
      <c r="E414" s="224" t="s">
        <v>8</v>
      </c>
      <c r="F414" s="225" t="s">
        <v>8</v>
      </c>
      <c r="G414" s="224" t="s">
        <v>90</v>
      </c>
      <c r="H414" s="66">
        <v>18235.214644314841</v>
      </c>
    </row>
    <row r="415" spans="1:8">
      <c r="A415" s="66" t="s">
        <v>33</v>
      </c>
      <c r="B415" s="66" t="s">
        <v>95</v>
      </c>
      <c r="C415" s="66" t="s">
        <v>131</v>
      </c>
      <c r="D415" s="224" t="s">
        <v>8</v>
      </c>
      <c r="E415" s="224" t="s">
        <v>8</v>
      </c>
      <c r="F415" s="225" t="s">
        <v>132</v>
      </c>
      <c r="G415" s="224" t="s">
        <v>90</v>
      </c>
      <c r="H415" s="66">
        <v>2473.5816189520497</v>
      </c>
    </row>
    <row r="416" spans="1:8">
      <c r="A416" s="66" t="s">
        <v>33</v>
      </c>
      <c r="B416" s="66" t="s">
        <v>95</v>
      </c>
      <c r="C416" s="66" t="s">
        <v>131</v>
      </c>
      <c r="D416" s="224" t="s">
        <v>8</v>
      </c>
      <c r="E416" s="224" t="s">
        <v>8</v>
      </c>
      <c r="F416" s="225" t="s">
        <v>158</v>
      </c>
      <c r="G416" s="224" t="s">
        <v>90</v>
      </c>
      <c r="H416" s="66">
        <v>10054.573199076252</v>
      </c>
    </row>
    <row r="417" spans="1:8">
      <c r="A417" s="66" t="s">
        <v>33</v>
      </c>
      <c r="B417" s="66" t="s">
        <v>95</v>
      </c>
      <c r="C417" s="66" t="s">
        <v>131</v>
      </c>
      <c r="D417" s="224" t="s">
        <v>8</v>
      </c>
      <c r="E417" s="224" t="s">
        <v>8</v>
      </c>
      <c r="F417" s="225" t="s">
        <v>134</v>
      </c>
      <c r="G417" s="224" t="s">
        <v>90</v>
      </c>
      <c r="H417" s="66">
        <v>5749.4762577571601</v>
      </c>
    </row>
    <row r="418" spans="1:8">
      <c r="A418" s="66" t="s">
        <v>33</v>
      </c>
      <c r="B418" s="66" t="s">
        <v>95</v>
      </c>
      <c r="C418" s="66" t="s">
        <v>131</v>
      </c>
      <c r="D418" s="224" t="s">
        <v>8</v>
      </c>
      <c r="E418" s="224" t="s">
        <v>8</v>
      </c>
      <c r="F418" s="225" t="s">
        <v>135</v>
      </c>
      <c r="G418" s="224" t="s">
        <v>90</v>
      </c>
      <c r="H418" s="66">
        <v>851.17797433280248</v>
      </c>
    </row>
    <row r="419" spans="1:8">
      <c r="A419" s="66" t="s">
        <v>33</v>
      </c>
      <c r="B419" s="66" t="s">
        <v>95</v>
      </c>
      <c r="C419" s="66" t="s">
        <v>131</v>
      </c>
      <c r="D419" s="224" t="s">
        <v>8</v>
      </c>
      <c r="E419" s="224" t="s">
        <v>8</v>
      </c>
      <c r="F419" s="225" t="s">
        <v>136</v>
      </c>
      <c r="G419" s="224" t="s">
        <v>90</v>
      </c>
      <c r="H419" s="66">
        <v>9690.8017736991405</v>
      </c>
    </row>
    <row r="420" spans="1:8">
      <c r="A420" s="66" t="s">
        <v>33</v>
      </c>
      <c r="B420" s="66" t="s">
        <v>95</v>
      </c>
      <c r="C420" s="66" t="s">
        <v>131</v>
      </c>
      <c r="D420" s="224" t="s">
        <v>8</v>
      </c>
      <c r="E420" s="224" t="s">
        <v>8</v>
      </c>
      <c r="F420" s="225" t="s">
        <v>137</v>
      </c>
      <c r="G420" s="224" t="s">
        <v>90</v>
      </c>
      <c r="H420" s="66">
        <v>8883.6296452028309</v>
      </c>
    </row>
    <row r="421" spans="1:8">
      <c r="A421" s="66" t="s">
        <v>33</v>
      </c>
      <c r="B421" s="66" t="s">
        <v>95</v>
      </c>
      <c r="C421" s="66" t="s">
        <v>131</v>
      </c>
      <c r="D421" s="224" t="s">
        <v>8</v>
      </c>
      <c r="E421" s="224" t="s">
        <v>8</v>
      </c>
      <c r="F421" s="225" t="s">
        <v>8</v>
      </c>
      <c r="G421" s="224" t="s">
        <v>90</v>
      </c>
      <c r="H421" s="66">
        <v>20035.988856530774</v>
      </c>
    </row>
    <row r="422" spans="1:8">
      <c r="A422" s="66" t="s">
        <v>33</v>
      </c>
      <c r="B422" s="66" t="s">
        <v>96</v>
      </c>
      <c r="C422" s="66" t="s">
        <v>131</v>
      </c>
      <c r="D422" s="224" t="s">
        <v>8</v>
      </c>
      <c r="E422" s="66" t="s">
        <v>8</v>
      </c>
      <c r="F422" s="224" t="s">
        <v>132</v>
      </c>
      <c r="G422" s="224" t="s">
        <v>90</v>
      </c>
      <c r="H422" s="66">
        <v>2983.4333436286101</v>
      </c>
    </row>
    <row r="423" spans="1:8">
      <c r="A423" s="66" t="s">
        <v>33</v>
      </c>
      <c r="B423" s="66" t="s">
        <v>96</v>
      </c>
      <c r="C423" s="66" t="s">
        <v>131</v>
      </c>
      <c r="D423" s="224" t="s">
        <v>8</v>
      </c>
      <c r="E423" s="66" t="s">
        <v>8</v>
      </c>
      <c r="F423" s="224" t="s">
        <v>158</v>
      </c>
      <c r="G423" s="224" t="s">
        <v>90</v>
      </c>
      <c r="H423" s="66">
        <v>10977.900449819421</v>
      </c>
    </row>
    <row r="424" spans="1:8">
      <c r="A424" s="66" t="s">
        <v>33</v>
      </c>
      <c r="B424" s="66" t="s">
        <v>96</v>
      </c>
      <c r="C424" s="66" t="s">
        <v>131</v>
      </c>
      <c r="D424" s="224" t="s">
        <v>8</v>
      </c>
      <c r="E424" s="66" t="s">
        <v>8</v>
      </c>
      <c r="F424" s="224" t="s">
        <v>134</v>
      </c>
      <c r="G424" s="224" t="s">
        <v>90</v>
      </c>
      <c r="H424" s="66">
        <v>6666.4474536893304</v>
      </c>
    </row>
    <row r="425" spans="1:8">
      <c r="A425" s="66" t="s">
        <v>33</v>
      </c>
      <c r="B425" s="66" t="s">
        <v>96</v>
      </c>
      <c r="C425" s="66" t="s">
        <v>131</v>
      </c>
      <c r="D425" s="224" t="s">
        <v>8</v>
      </c>
      <c r="E425" s="66" t="s">
        <v>8</v>
      </c>
      <c r="F425" s="224" t="s">
        <v>135</v>
      </c>
      <c r="G425" s="224" t="s">
        <v>90</v>
      </c>
      <c r="H425" s="66">
        <v>1398.3239265103571</v>
      </c>
    </row>
    <row r="426" spans="1:8">
      <c r="A426" s="66" t="s">
        <v>33</v>
      </c>
      <c r="B426" s="66" t="s">
        <v>96</v>
      </c>
      <c r="C426" s="66" t="s">
        <v>131</v>
      </c>
      <c r="D426" s="224" t="s">
        <v>8</v>
      </c>
      <c r="E426" s="66" t="s">
        <v>8</v>
      </c>
      <c r="F426" s="224" t="s">
        <v>136</v>
      </c>
      <c r="G426" s="224" t="s">
        <v>90</v>
      </c>
      <c r="H426" s="66">
        <v>10150.1058353687</v>
      </c>
    </row>
    <row r="427" spans="1:8">
      <c r="A427" s="66" t="s">
        <v>33</v>
      </c>
      <c r="B427" s="66" t="s">
        <v>96</v>
      </c>
      <c r="C427" s="66" t="s">
        <v>131</v>
      </c>
      <c r="D427" s="224" t="s">
        <v>8</v>
      </c>
      <c r="E427" s="66" t="s">
        <v>8</v>
      </c>
      <c r="F427" s="224" t="s">
        <v>137</v>
      </c>
      <c r="G427" s="224" t="s">
        <v>90</v>
      </c>
      <c r="H427" s="66">
        <v>9846.7384698712303</v>
      </c>
    </row>
    <row r="428" spans="1:8">
      <c r="A428" s="66" t="s">
        <v>33</v>
      </c>
      <c r="B428" s="66" t="s">
        <v>96</v>
      </c>
      <c r="C428" s="66" t="s">
        <v>131</v>
      </c>
      <c r="D428" s="224" t="s">
        <v>8</v>
      </c>
      <c r="E428" s="66" t="s">
        <v>8</v>
      </c>
      <c r="F428" s="224" t="s">
        <v>8</v>
      </c>
      <c r="G428" s="224" t="s">
        <v>90</v>
      </c>
      <c r="H428" s="66">
        <v>22493.766180524457</v>
      </c>
    </row>
    <row r="429" spans="1:8">
      <c r="A429" s="66" t="s">
        <v>34</v>
      </c>
      <c r="B429" s="66" t="s">
        <v>17</v>
      </c>
      <c r="C429" s="66" t="s">
        <v>131</v>
      </c>
      <c r="D429" s="224" t="s">
        <v>8</v>
      </c>
      <c r="E429" s="66" t="s">
        <v>8</v>
      </c>
      <c r="F429" s="224" t="s">
        <v>132</v>
      </c>
      <c r="G429" s="224" t="s">
        <v>90</v>
      </c>
      <c r="H429" s="66">
        <v>2356.05378785122</v>
      </c>
    </row>
    <row r="430" spans="1:8">
      <c r="A430" s="66" t="s">
        <v>34</v>
      </c>
      <c r="B430" s="66" t="s">
        <v>17</v>
      </c>
      <c r="C430" s="66" t="s">
        <v>131</v>
      </c>
      <c r="D430" s="224" t="s">
        <v>8</v>
      </c>
      <c r="E430" s="66" t="s">
        <v>8</v>
      </c>
      <c r="F430" s="224" t="s">
        <v>158</v>
      </c>
      <c r="G430" s="224" t="s">
        <v>90</v>
      </c>
      <c r="H430" s="66">
        <v>9923.580155459269</v>
      </c>
    </row>
    <row r="431" spans="1:8">
      <c r="A431" s="66" t="s">
        <v>34</v>
      </c>
      <c r="B431" s="66" t="s">
        <v>17</v>
      </c>
      <c r="C431" s="66" t="s">
        <v>131</v>
      </c>
      <c r="D431" s="224" t="s">
        <v>8</v>
      </c>
      <c r="E431" s="66" t="s">
        <v>8</v>
      </c>
      <c r="F431" s="224" t="s">
        <v>134</v>
      </c>
      <c r="G431" s="224" t="s">
        <v>90</v>
      </c>
      <c r="H431" s="66">
        <v>8120.5260314024199</v>
      </c>
    </row>
    <row r="432" spans="1:8">
      <c r="A432" s="66" t="s">
        <v>34</v>
      </c>
      <c r="B432" s="66" t="s">
        <v>17</v>
      </c>
      <c r="C432" s="66" t="s">
        <v>131</v>
      </c>
      <c r="D432" s="224" t="s">
        <v>8</v>
      </c>
      <c r="E432" s="66" t="s">
        <v>8</v>
      </c>
      <c r="F432" s="224" t="s">
        <v>135</v>
      </c>
      <c r="G432" s="224" t="s">
        <v>90</v>
      </c>
      <c r="H432" s="66">
        <v>-280.57476659679537</v>
      </c>
    </row>
    <row r="433" spans="1:8">
      <c r="A433" s="66" t="s">
        <v>34</v>
      </c>
      <c r="B433" s="66" t="s">
        <v>17</v>
      </c>
      <c r="C433" s="66" t="s">
        <v>131</v>
      </c>
      <c r="D433" s="224" t="s">
        <v>8</v>
      </c>
      <c r="E433" s="66" t="s">
        <v>8</v>
      </c>
      <c r="F433" s="224" t="s">
        <v>136</v>
      </c>
      <c r="G433" s="224" t="s">
        <v>90</v>
      </c>
      <c r="H433" s="66">
        <v>10356.2707614876</v>
      </c>
    </row>
    <row r="434" spans="1:8">
      <c r="A434" s="66" t="s">
        <v>34</v>
      </c>
      <c r="B434" s="66" t="s">
        <v>17</v>
      </c>
      <c r="C434" s="66" t="s">
        <v>131</v>
      </c>
      <c r="D434" s="224" t="s">
        <v>8</v>
      </c>
      <c r="E434" s="66" t="s">
        <v>8</v>
      </c>
      <c r="F434" s="224" t="s">
        <v>137</v>
      </c>
      <c r="G434" s="224" t="s">
        <v>90</v>
      </c>
      <c r="H434" s="66">
        <v>9328.4479008070994</v>
      </c>
    </row>
    <row r="435" spans="1:8">
      <c r="A435" s="66" t="s">
        <v>34</v>
      </c>
      <c r="B435" s="66" t="s">
        <v>17</v>
      </c>
      <c r="C435" s="66" t="s">
        <v>131</v>
      </c>
      <c r="D435" s="224" t="s">
        <v>8</v>
      </c>
      <c r="E435" s="66" t="s">
        <v>8</v>
      </c>
      <c r="F435" s="224" t="s">
        <v>8</v>
      </c>
      <c r="G435" s="224" t="s">
        <v>90</v>
      </c>
      <c r="H435" s="66">
        <v>21518.532550166863</v>
      </c>
    </row>
    <row r="436" spans="1:8">
      <c r="A436" s="66" t="s">
        <v>34</v>
      </c>
      <c r="B436" s="66" t="s">
        <v>94</v>
      </c>
      <c r="C436" s="66" t="s">
        <v>131</v>
      </c>
      <c r="D436" s="224" t="s">
        <v>8</v>
      </c>
      <c r="E436" s="66" t="s">
        <v>8</v>
      </c>
      <c r="F436" s="224" t="s">
        <v>132</v>
      </c>
      <c r="G436" s="224" t="s">
        <v>90</v>
      </c>
      <c r="H436" s="66">
        <v>2345.7265665703203</v>
      </c>
    </row>
    <row r="437" spans="1:8">
      <c r="A437" s="66" t="s">
        <v>34</v>
      </c>
      <c r="B437" s="66" t="s">
        <v>94</v>
      </c>
      <c r="C437" s="66" t="s">
        <v>131</v>
      </c>
      <c r="D437" s="224" t="s">
        <v>8</v>
      </c>
      <c r="E437" s="66" t="s">
        <v>8</v>
      </c>
      <c r="F437" s="224" t="s">
        <v>158</v>
      </c>
      <c r="G437" s="224" t="s">
        <v>90</v>
      </c>
      <c r="H437" s="66">
        <v>10278.972307234902</v>
      </c>
    </row>
    <row r="438" spans="1:8">
      <c r="A438" s="66" t="s">
        <v>34</v>
      </c>
      <c r="B438" s="66" t="s">
        <v>94</v>
      </c>
      <c r="C438" s="66" t="s">
        <v>131</v>
      </c>
      <c r="D438" s="224" t="s">
        <v>8</v>
      </c>
      <c r="E438" s="66" t="s">
        <v>8</v>
      </c>
      <c r="F438" s="224" t="s">
        <v>134</v>
      </c>
      <c r="G438" s="224" t="s">
        <v>90</v>
      </c>
      <c r="H438" s="66">
        <v>5400.4127708036394</v>
      </c>
    </row>
    <row r="439" spans="1:8">
      <c r="A439" s="66" t="s">
        <v>34</v>
      </c>
      <c r="B439" s="66" t="s">
        <v>94</v>
      </c>
      <c r="C439" s="66" t="s">
        <v>131</v>
      </c>
      <c r="D439" s="224" t="s">
        <v>8</v>
      </c>
      <c r="E439" s="66" t="s">
        <v>8</v>
      </c>
      <c r="F439" s="224" t="s">
        <v>135</v>
      </c>
      <c r="G439" s="224" t="s">
        <v>90</v>
      </c>
      <c r="H439" s="66">
        <v>1101.8085261675008</v>
      </c>
    </row>
    <row r="440" spans="1:8">
      <c r="A440" s="66" t="s">
        <v>34</v>
      </c>
      <c r="B440" s="66" t="s">
        <v>94</v>
      </c>
      <c r="C440" s="66" t="s">
        <v>131</v>
      </c>
      <c r="D440" s="224" t="s">
        <v>8</v>
      </c>
      <c r="E440" s="66" t="s">
        <v>8</v>
      </c>
      <c r="F440" s="224" t="s">
        <v>136</v>
      </c>
      <c r="G440" s="224" t="s">
        <v>90</v>
      </c>
      <c r="H440" s="66">
        <v>10227.1539807806</v>
      </c>
    </row>
    <row r="441" spans="1:8">
      <c r="A441" s="66" t="s">
        <v>34</v>
      </c>
      <c r="B441" s="66" t="s">
        <v>94</v>
      </c>
      <c r="C441" s="66" t="s">
        <v>131</v>
      </c>
      <c r="D441" s="224" t="s">
        <v>8</v>
      </c>
      <c r="E441" s="66" t="s">
        <v>8</v>
      </c>
      <c r="F441" s="224" t="s">
        <v>137</v>
      </c>
      <c r="G441" s="224" t="s">
        <v>90</v>
      </c>
      <c r="H441" s="66">
        <v>9270.3563339835109</v>
      </c>
    </row>
    <row r="442" spans="1:8">
      <c r="A442" s="66" t="s">
        <v>34</v>
      </c>
      <c r="B442" s="66" t="s">
        <v>94</v>
      </c>
      <c r="C442" s="66" t="s">
        <v>131</v>
      </c>
      <c r="D442" s="224" t="s">
        <v>8</v>
      </c>
      <c r="E442" s="66" t="s">
        <v>8</v>
      </c>
      <c r="F442" s="224" t="s">
        <v>8</v>
      </c>
      <c r="G442" s="224" t="s">
        <v>90</v>
      </c>
      <c r="H442" s="66">
        <v>18861.099936409864</v>
      </c>
    </row>
    <row r="443" spans="1:8">
      <c r="A443" s="66" t="s">
        <v>34</v>
      </c>
      <c r="B443" s="66" t="s">
        <v>95</v>
      </c>
      <c r="C443" s="66" t="s">
        <v>131</v>
      </c>
      <c r="D443" s="224" t="s">
        <v>8</v>
      </c>
      <c r="E443" s="66" t="s">
        <v>8</v>
      </c>
      <c r="F443" s="224" t="s">
        <v>132</v>
      </c>
      <c r="G443" s="224" t="s">
        <v>90</v>
      </c>
      <c r="H443" s="66">
        <v>2580.4155985372859</v>
      </c>
    </row>
    <row r="444" spans="1:8">
      <c r="A444" s="66" t="s">
        <v>34</v>
      </c>
      <c r="B444" s="66" t="s">
        <v>95</v>
      </c>
      <c r="C444" s="66" t="s">
        <v>131</v>
      </c>
      <c r="D444" s="224" t="s">
        <v>8</v>
      </c>
      <c r="E444" s="66" t="s">
        <v>8</v>
      </c>
      <c r="F444" s="224" t="s">
        <v>158</v>
      </c>
      <c r="G444" s="224" t="s">
        <v>90</v>
      </c>
      <c r="H444" s="66">
        <v>10462.039550089932</v>
      </c>
    </row>
    <row r="445" spans="1:8">
      <c r="A445" s="66" t="s">
        <v>34</v>
      </c>
      <c r="B445" s="66" t="s">
        <v>95</v>
      </c>
      <c r="C445" s="66" t="s">
        <v>131</v>
      </c>
      <c r="D445" s="224" t="s">
        <v>8</v>
      </c>
      <c r="E445" s="66" t="s">
        <v>8</v>
      </c>
      <c r="F445" s="224" t="s">
        <v>134</v>
      </c>
      <c r="G445" s="224" t="s">
        <v>90</v>
      </c>
      <c r="H445" s="66">
        <v>5860.3915638090866</v>
      </c>
    </row>
    <row r="446" spans="1:8">
      <c r="A446" s="66" t="s">
        <v>34</v>
      </c>
      <c r="B446" s="66" t="s">
        <v>95</v>
      </c>
      <c r="C446" s="66" t="s">
        <v>131</v>
      </c>
      <c r="D446" s="224" t="s">
        <v>8</v>
      </c>
      <c r="E446" s="66" t="s">
        <v>8</v>
      </c>
      <c r="F446" s="224" t="s">
        <v>135</v>
      </c>
      <c r="G446" s="224" t="s">
        <v>90</v>
      </c>
      <c r="H446" s="66">
        <v>712.06879592393091</v>
      </c>
    </row>
    <row r="447" spans="1:8">
      <c r="A447" s="66" t="s">
        <v>34</v>
      </c>
      <c r="B447" s="66" t="s">
        <v>95</v>
      </c>
      <c r="C447" s="66" t="s">
        <v>131</v>
      </c>
      <c r="D447" s="224" t="s">
        <v>8</v>
      </c>
      <c r="E447" s="66" t="s">
        <v>8</v>
      </c>
      <c r="F447" s="224" t="s">
        <v>136</v>
      </c>
      <c r="G447" s="224" t="s">
        <v>90</v>
      </c>
      <c r="H447" s="66">
        <v>10324.765595584839</v>
      </c>
    </row>
    <row r="448" spans="1:8">
      <c r="A448" s="66" t="s">
        <v>34</v>
      </c>
      <c r="B448" s="66" t="s">
        <v>95</v>
      </c>
      <c r="C448" s="66" t="s">
        <v>131</v>
      </c>
      <c r="D448" s="224" t="s">
        <v>8</v>
      </c>
      <c r="E448" s="66" t="s">
        <v>8</v>
      </c>
      <c r="F448" s="224" t="s">
        <v>137</v>
      </c>
      <c r="G448" s="224" t="s">
        <v>90</v>
      </c>
      <c r="H448" s="66">
        <v>9369.3098717654193</v>
      </c>
    </row>
    <row r="449" spans="1:8">
      <c r="A449" s="66" t="s">
        <v>34</v>
      </c>
      <c r="B449" s="66" t="s">
        <v>95</v>
      </c>
      <c r="C449" s="66" t="s">
        <v>131</v>
      </c>
      <c r="D449" s="224" t="s">
        <v>8</v>
      </c>
      <c r="E449" s="66" t="s">
        <v>8</v>
      </c>
      <c r="F449" s="224" t="s">
        <v>8</v>
      </c>
      <c r="G449" s="224" t="s">
        <v>90</v>
      </c>
      <c r="H449" s="66">
        <v>20810.064545028021</v>
      </c>
    </row>
    <row r="450" spans="1:8">
      <c r="A450" s="66" t="s">
        <v>34</v>
      </c>
      <c r="B450" s="66" t="s">
        <v>96</v>
      </c>
      <c r="C450" s="66" t="s">
        <v>131</v>
      </c>
      <c r="D450" s="224" t="s">
        <v>8</v>
      </c>
      <c r="E450" s="66" t="s">
        <v>8</v>
      </c>
      <c r="F450" s="224" t="s">
        <v>132</v>
      </c>
      <c r="G450" s="224" t="s">
        <v>90</v>
      </c>
      <c r="H450" s="66">
        <v>3033.4444361311357</v>
      </c>
    </row>
    <row r="451" spans="1:8">
      <c r="A451" s="66" t="s">
        <v>34</v>
      </c>
      <c r="B451" s="66" t="s">
        <v>96</v>
      </c>
      <c r="C451" s="66" t="s">
        <v>131</v>
      </c>
      <c r="D451" s="224" t="s">
        <v>8</v>
      </c>
      <c r="E451" s="66" t="s">
        <v>8</v>
      </c>
      <c r="F451" s="224" t="s">
        <v>158</v>
      </c>
      <c r="G451" s="224" t="s">
        <v>90</v>
      </c>
      <c r="H451" s="66">
        <v>11522.115268577387</v>
      </c>
    </row>
    <row r="452" spans="1:8">
      <c r="A452" s="66" t="s">
        <v>34</v>
      </c>
      <c r="B452" s="66" t="s">
        <v>96</v>
      </c>
      <c r="C452" s="66" t="s">
        <v>131</v>
      </c>
      <c r="D452" s="224" t="s">
        <v>8</v>
      </c>
      <c r="E452" s="66" t="s">
        <v>8</v>
      </c>
      <c r="F452" s="224" t="s">
        <v>134</v>
      </c>
      <c r="G452" s="224" t="s">
        <v>90</v>
      </c>
      <c r="H452" s="66">
        <v>6995.3137637174741</v>
      </c>
    </row>
    <row r="453" spans="1:8">
      <c r="A453" s="66" t="s">
        <v>34</v>
      </c>
      <c r="B453" s="66" t="s">
        <v>96</v>
      </c>
      <c r="C453" s="66" t="s">
        <v>131</v>
      </c>
      <c r="D453" s="224" t="s">
        <v>8</v>
      </c>
      <c r="E453" s="66" t="s">
        <v>8</v>
      </c>
      <c r="F453" s="224" t="s">
        <v>135</v>
      </c>
      <c r="G453" s="224" t="s">
        <v>90</v>
      </c>
      <c r="H453" s="66">
        <v>1865.7366567922707</v>
      </c>
    </row>
    <row r="454" spans="1:8">
      <c r="A454" s="66" t="s">
        <v>34</v>
      </c>
      <c r="B454" s="66" t="s">
        <v>96</v>
      </c>
      <c r="C454" s="66" t="s">
        <v>131</v>
      </c>
      <c r="D454" s="224" t="s">
        <v>8</v>
      </c>
      <c r="E454" s="66" t="s">
        <v>8</v>
      </c>
      <c r="F454" s="224" t="s">
        <v>136</v>
      </c>
      <c r="G454" s="224" t="s">
        <v>90</v>
      </c>
      <c r="H454" s="66">
        <v>10739.580831420233</v>
      </c>
    </row>
    <row r="455" spans="1:8">
      <c r="A455" s="66" t="s">
        <v>34</v>
      </c>
      <c r="B455" s="66" t="s">
        <v>96</v>
      </c>
      <c r="C455" s="66" t="s">
        <v>131</v>
      </c>
      <c r="D455" s="224" t="s">
        <v>8</v>
      </c>
      <c r="E455" s="66" t="s">
        <v>8</v>
      </c>
      <c r="F455" s="224" t="s">
        <v>137</v>
      </c>
      <c r="G455" s="224" t="s">
        <v>90</v>
      </c>
      <c r="H455" s="66">
        <v>10459.847314132043</v>
      </c>
    </row>
    <row r="456" spans="1:8">
      <c r="A456" s="66" t="s">
        <v>34</v>
      </c>
      <c r="B456" s="66" t="s">
        <v>96</v>
      </c>
      <c r="C456" s="66" t="s">
        <v>131</v>
      </c>
      <c r="D456" s="224" t="s">
        <v>8</v>
      </c>
      <c r="E456" s="66" t="s">
        <v>8</v>
      </c>
      <c r="F456" s="224" t="s">
        <v>8</v>
      </c>
      <c r="G456" s="224" t="s">
        <v>90</v>
      </c>
      <c r="H456" s="66">
        <v>23563.178655138705</v>
      </c>
    </row>
    <row r="457" spans="1:8">
      <c r="A457" s="66" t="s">
        <v>173</v>
      </c>
      <c r="B457" s="66" t="s">
        <v>17</v>
      </c>
      <c r="C457" s="66" t="s">
        <v>131</v>
      </c>
      <c r="D457" s="224" t="s">
        <v>8</v>
      </c>
      <c r="E457" s="66" t="s">
        <v>8</v>
      </c>
      <c r="F457" s="224" t="s">
        <v>132</v>
      </c>
      <c r="G457" s="224" t="s">
        <v>90</v>
      </c>
      <c r="H457" s="66">
        <v>2410.7174423445167</v>
      </c>
    </row>
    <row r="458" spans="1:8">
      <c r="A458" s="66" t="s">
        <v>173</v>
      </c>
      <c r="B458" s="66" t="s">
        <v>17</v>
      </c>
      <c r="C458" s="66" t="s">
        <v>131</v>
      </c>
      <c r="D458" s="224" t="s">
        <v>8</v>
      </c>
      <c r="E458" s="66" t="s">
        <v>8</v>
      </c>
      <c r="F458" s="224" t="s">
        <v>158</v>
      </c>
      <c r="G458" s="224" t="s">
        <v>90</v>
      </c>
      <c r="H458" s="66">
        <v>10344.812058700198</v>
      </c>
    </row>
    <row r="459" spans="1:8">
      <c r="A459" s="66" t="s">
        <v>173</v>
      </c>
      <c r="B459" s="66" t="s">
        <v>17</v>
      </c>
      <c r="C459" s="66" t="s">
        <v>131</v>
      </c>
      <c r="D459" s="224" t="s">
        <v>8</v>
      </c>
      <c r="E459" s="66" t="s">
        <v>8</v>
      </c>
      <c r="F459" s="224" t="s">
        <v>134</v>
      </c>
      <c r="G459" s="224" t="s">
        <v>90</v>
      </c>
      <c r="H459" s="66">
        <v>8661.2425646080155</v>
      </c>
    </row>
    <row r="460" spans="1:8">
      <c r="A460" s="66" t="s">
        <v>173</v>
      </c>
      <c r="B460" s="66" t="s">
        <v>17</v>
      </c>
      <c r="C460" s="66" t="s">
        <v>131</v>
      </c>
      <c r="D460" s="224" t="s">
        <v>8</v>
      </c>
      <c r="E460" s="66" t="s">
        <v>8</v>
      </c>
      <c r="F460" s="224" t="s">
        <v>135</v>
      </c>
      <c r="G460" s="224" t="s">
        <v>90</v>
      </c>
      <c r="H460" s="66">
        <v>-1257.08951697001</v>
      </c>
    </row>
    <row r="461" spans="1:8">
      <c r="A461" s="66" t="s">
        <v>173</v>
      </c>
      <c r="B461" s="66" t="s">
        <v>17</v>
      </c>
      <c r="C461" s="66" t="s">
        <v>131</v>
      </c>
      <c r="D461" s="224" t="s">
        <v>8</v>
      </c>
      <c r="E461" s="66" t="s">
        <v>8</v>
      </c>
      <c r="F461" s="224" t="s">
        <v>136</v>
      </c>
      <c r="G461" s="224" t="s">
        <v>90</v>
      </c>
      <c r="H461" s="66">
        <v>11959.232410654646</v>
      </c>
    </row>
    <row r="462" spans="1:8">
      <c r="A462" s="66" t="s">
        <v>173</v>
      </c>
      <c r="B462" s="66" t="s">
        <v>17</v>
      </c>
      <c r="C462" s="66" t="s">
        <v>131</v>
      </c>
      <c r="D462" s="224" t="s">
        <v>8</v>
      </c>
      <c r="E462" s="66" t="s">
        <v>8</v>
      </c>
      <c r="F462" s="224" t="s">
        <v>137</v>
      </c>
      <c r="G462" s="224" t="s">
        <v>90</v>
      </c>
      <c r="H462" s="66">
        <v>9661.9068520804794</v>
      </c>
    </row>
    <row r="463" spans="1:8">
      <c r="A463" s="66" t="s">
        <v>173</v>
      </c>
      <c r="B463" s="66" t="s">
        <v>17</v>
      </c>
      <c r="C463" s="66" t="s">
        <v>131</v>
      </c>
      <c r="D463" s="224" t="s">
        <v>8</v>
      </c>
      <c r="E463" s="66" t="s">
        <v>8</v>
      </c>
      <c r="F463" s="224" t="s">
        <v>8</v>
      </c>
      <c r="G463" s="224" t="s">
        <v>90</v>
      </c>
      <c r="H463" s="66">
        <v>22550.690312223538</v>
      </c>
    </row>
    <row r="464" spans="1:8">
      <c r="D464" s="224"/>
      <c r="F464" s="224"/>
      <c r="G464" s="224"/>
    </row>
    <row r="465" spans="4:7">
      <c r="D465" s="224"/>
      <c r="F465" s="224"/>
      <c r="G465" s="224"/>
    </row>
    <row r="466" spans="4:7">
      <c r="D466" s="224"/>
      <c r="F466" s="224"/>
      <c r="G466" s="224"/>
    </row>
    <row r="467" spans="4:7">
      <c r="D467" s="224"/>
      <c r="F467" s="224"/>
      <c r="G467" s="224"/>
    </row>
    <row r="468" spans="4:7">
      <c r="D468" s="224"/>
      <c r="F468" s="224"/>
      <c r="G468" s="224"/>
    </row>
    <row r="469" spans="4:7">
      <c r="D469" s="224"/>
      <c r="F469" s="224"/>
      <c r="G469" s="224"/>
    </row>
    <row r="470" spans="4:7">
      <c r="D470" s="224"/>
      <c r="F470" s="224"/>
      <c r="G470" s="224"/>
    </row>
    <row r="471" spans="4:7">
      <c r="D471" s="224"/>
      <c r="F471" s="224"/>
      <c r="G471" s="224"/>
    </row>
    <row r="472" spans="4:7">
      <c r="D472" s="224"/>
      <c r="F472" s="224"/>
      <c r="G472" s="224"/>
    </row>
    <row r="473" spans="4:7">
      <c r="D473" s="224"/>
      <c r="F473" s="224"/>
      <c r="G473" s="224"/>
    </row>
    <row r="474" spans="4:7">
      <c r="D474" s="224"/>
      <c r="F474" s="224"/>
      <c r="G474" s="224"/>
    </row>
    <row r="475" spans="4:7">
      <c r="D475" s="224"/>
      <c r="F475" s="224"/>
      <c r="G475" s="224"/>
    </row>
    <row r="476" spans="4:7">
      <c r="D476" s="224"/>
      <c r="F476" s="224"/>
      <c r="G476" s="224"/>
    </row>
    <row r="477" spans="4:7">
      <c r="D477" s="224"/>
      <c r="F477" s="224"/>
      <c r="G477" s="224"/>
    </row>
    <row r="478" spans="4:7">
      <c r="D478" s="224"/>
      <c r="F478" s="224"/>
      <c r="G478" s="224"/>
    </row>
    <row r="479" spans="4:7">
      <c r="D479" s="224"/>
      <c r="F479" s="224"/>
      <c r="G479" s="224"/>
    </row>
    <row r="480" spans="4:7">
      <c r="D480" s="224"/>
      <c r="F480" s="224"/>
      <c r="G480" s="224"/>
    </row>
    <row r="481" spans="4:7">
      <c r="D481" s="224"/>
      <c r="F481" s="224"/>
      <c r="G481" s="224"/>
    </row>
    <row r="482" spans="4:7">
      <c r="D482" s="224"/>
      <c r="F482" s="224"/>
      <c r="G482" s="224"/>
    </row>
    <row r="483" spans="4:7">
      <c r="D483" s="224"/>
      <c r="F483" s="224"/>
      <c r="G483" s="224"/>
    </row>
    <row r="484" spans="4:7">
      <c r="D484" s="224"/>
      <c r="F484" s="224"/>
      <c r="G484" s="224"/>
    </row>
    <row r="485" spans="4:7">
      <c r="D485" s="224"/>
      <c r="F485" s="224"/>
      <c r="G485" s="224"/>
    </row>
    <row r="486" spans="4:7">
      <c r="D486" s="224"/>
      <c r="F486" s="224"/>
      <c r="G486" s="224"/>
    </row>
    <row r="487" spans="4:7">
      <c r="D487" s="224"/>
      <c r="F487" s="224"/>
      <c r="G487" s="224"/>
    </row>
    <row r="488" spans="4:7">
      <c r="D488" s="224"/>
      <c r="F488" s="224"/>
      <c r="G488" s="224"/>
    </row>
    <row r="489" spans="4:7">
      <c r="D489" s="224"/>
      <c r="F489" s="224"/>
      <c r="G489" s="224"/>
    </row>
    <row r="490" spans="4:7">
      <c r="D490" s="224"/>
      <c r="F490" s="224"/>
      <c r="G490" s="224"/>
    </row>
    <row r="491" spans="4:7">
      <c r="D491" s="224"/>
      <c r="F491" s="224"/>
      <c r="G491" s="224"/>
    </row>
    <row r="492" spans="4:7">
      <c r="D492" s="224"/>
      <c r="F492" s="224"/>
      <c r="G492" s="224"/>
    </row>
    <row r="493" spans="4:7">
      <c r="D493" s="224"/>
      <c r="F493" s="224"/>
      <c r="G493" s="224"/>
    </row>
    <row r="494" spans="4:7">
      <c r="D494" s="224"/>
      <c r="F494" s="224"/>
      <c r="G494" s="224"/>
    </row>
    <row r="495" spans="4:7">
      <c r="D495" s="224"/>
      <c r="F495" s="224"/>
      <c r="G495" s="224"/>
    </row>
    <row r="496" spans="4:7">
      <c r="D496" s="224"/>
      <c r="F496" s="224"/>
      <c r="G496" s="224"/>
    </row>
    <row r="497" spans="4:7">
      <c r="D497" s="224"/>
      <c r="F497" s="224"/>
      <c r="G497" s="224"/>
    </row>
    <row r="498" spans="4:7">
      <c r="D498" s="224"/>
      <c r="F498" s="224"/>
      <c r="G498" s="224"/>
    </row>
    <row r="499" spans="4:7">
      <c r="D499" s="224"/>
      <c r="F499" s="224"/>
      <c r="G499" s="224"/>
    </row>
    <row r="500" spans="4:7">
      <c r="D500" s="224"/>
      <c r="F500" s="224"/>
      <c r="G500" s="224"/>
    </row>
    <row r="501" spans="4:7">
      <c r="D501" s="224"/>
      <c r="F501" s="224"/>
      <c r="G501" s="224"/>
    </row>
    <row r="502" spans="4:7">
      <c r="D502" s="224"/>
      <c r="F502" s="224"/>
      <c r="G502" s="224"/>
    </row>
    <row r="503" spans="4:7">
      <c r="D503" s="224"/>
      <c r="F503" s="224"/>
      <c r="G503" s="224"/>
    </row>
    <row r="504" spans="4:7">
      <c r="D504" s="224"/>
      <c r="F504" s="224"/>
      <c r="G504" s="224"/>
    </row>
    <row r="505" spans="4:7">
      <c r="D505" s="224"/>
      <c r="F505" s="224"/>
      <c r="G505" s="224"/>
    </row>
    <row r="506" spans="4:7">
      <c r="D506" s="224"/>
      <c r="F506" s="224"/>
      <c r="G506" s="224"/>
    </row>
    <row r="507" spans="4:7">
      <c r="D507" s="224"/>
      <c r="F507" s="224"/>
      <c r="G507" s="224"/>
    </row>
    <row r="508" spans="4:7">
      <c r="D508" s="224"/>
      <c r="F508" s="224"/>
      <c r="G508" s="224"/>
    </row>
    <row r="509" spans="4:7">
      <c r="D509" s="224"/>
      <c r="F509" s="224"/>
      <c r="G509" s="224"/>
    </row>
    <row r="510" spans="4:7">
      <c r="D510" s="224"/>
      <c r="F510" s="224"/>
      <c r="G510" s="224"/>
    </row>
    <row r="511" spans="4:7">
      <c r="D511" s="224"/>
      <c r="F511" s="224"/>
      <c r="G511" s="224"/>
    </row>
    <row r="512" spans="4:7">
      <c r="D512" s="224"/>
      <c r="F512" s="224"/>
      <c r="G512" s="224"/>
    </row>
    <row r="513" spans="4:7">
      <c r="D513" s="224"/>
      <c r="F513" s="224"/>
      <c r="G513" s="224"/>
    </row>
    <row r="514" spans="4:7">
      <c r="D514" s="224"/>
      <c r="F514" s="224"/>
      <c r="G514" s="224"/>
    </row>
    <row r="515" spans="4:7">
      <c r="D515" s="224"/>
      <c r="F515" s="224"/>
      <c r="G515" s="224"/>
    </row>
    <row r="516" spans="4:7">
      <c r="D516" s="224"/>
      <c r="F516" s="224"/>
      <c r="G516" s="224"/>
    </row>
    <row r="517" spans="4:7">
      <c r="D517" s="224"/>
      <c r="F517" s="224"/>
      <c r="G517" s="224"/>
    </row>
    <row r="518" spans="4:7">
      <c r="D518" s="224"/>
      <c r="F518" s="224"/>
      <c r="G518" s="224"/>
    </row>
    <row r="519" spans="4:7">
      <c r="D519" s="224"/>
      <c r="F519" s="224"/>
      <c r="G519" s="224"/>
    </row>
    <row r="520" spans="4:7">
      <c r="D520" s="224"/>
      <c r="F520" s="224"/>
      <c r="G520" s="224"/>
    </row>
    <row r="521" spans="4:7">
      <c r="D521" s="224"/>
      <c r="F521" s="224"/>
      <c r="G521" s="224"/>
    </row>
    <row r="522" spans="4:7">
      <c r="D522" s="224"/>
      <c r="F522" s="224"/>
      <c r="G522" s="224"/>
    </row>
    <row r="523" spans="4:7">
      <c r="D523" s="224"/>
      <c r="F523" s="224"/>
      <c r="G523" s="224"/>
    </row>
    <row r="524" spans="4:7">
      <c r="D524" s="224"/>
      <c r="F524" s="224"/>
      <c r="G524" s="224"/>
    </row>
    <row r="525" spans="4:7">
      <c r="D525" s="224"/>
      <c r="F525" s="224"/>
      <c r="G525" s="224"/>
    </row>
    <row r="526" spans="4:7">
      <c r="D526" s="224"/>
      <c r="F526" s="224"/>
      <c r="G526" s="224"/>
    </row>
    <row r="527" spans="4:7">
      <c r="D527" s="224"/>
      <c r="F527" s="224"/>
      <c r="G527" s="224"/>
    </row>
    <row r="528" spans="4:7">
      <c r="D528" s="224"/>
      <c r="F528" s="224"/>
      <c r="G528" s="224"/>
    </row>
    <row r="529" spans="4:7">
      <c r="D529" s="224"/>
      <c r="F529" s="224"/>
      <c r="G529" s="224"/>
    </row>
    <row r="530" spans="4:7">
      <c r="D530" s="224"/>
      <c r="F530" s="224"/>
      <c r="G530" s="224"/>
    </row>
    <row r="531" spans="4:7">
      <c r="D531" s="224"/>
      <c r="F531" s="224"/>
      <c r="G531" s="224"/>
    </row>
    <row r="532" spans="4:7">
      <c r="D532" s="224"/>
      <c r="F532" s="224"/>
      <c r="G532" s="224"/>
    </row>
    <row r="533" spans="4:7">
      <c r="D533" s="224"/>
      <c r="F533" s="224"/>
      <c r="G533" s="224"/>
    </row>
    <row r="534" spans="4:7">
      <c r="D534" s="224"/>
      <c r="F534" s="224"/>
      <c r="G534" s="224"/>
    </row>
    <row r="535" spans="4:7">
      <c r="D535" s="224"/>
      <c r="F535" s="224"/>
      <c r="G535" s="224"/>
    </row>
    <row r="536" spans="4:7">
      <c r="D536" s="224"/>
      <c r="F536" s="224"/>
      <c r="G536" s="224"/>
    </row>
    <row r="537" spans="4:7">
      <c r="D537" s="224"/>
      <c r="F537" s="224"/>
      <c r="G537" s="224"/>
    </row>
    <row r="538" spans="4:7">
      <c r="D538" s="224"/>
      <c r="F538" s="224"/>
      <c r="G538" s="224"/>
    </row>
    <row r="539" spans="4:7">
      <c r="D539" s="224"/>
      <c r="F539" s="224"/>
      <c r="G539" s="224"/>
    </row>
    <row r="540" spans="4:7">
      <c r="D540" s="224"/>
      <c r="F540" s="224"/>
      <c r="G540" s="224"/>
    </row>
    <row r="541" spans="4:7">
      <c r="D541" s="224"/>
      <c r="F541" s="224"/>
      <c r="G541" s="224"/>
    </row>
    <row r="542" spans="4:7">
      <c r="D542" s="224"/>
      <c r="F542" s="224"/>
      <c r="G542" s="224"/>
    </row>
    <row r="543" spans="4:7">
      <c r="D543" s="224"/>
      <c r="F543" s="224"/>
      <c r="G543" s="224"/>
    </row>
    <row r="544" spans="4:7">
      <c r="D544" s="224"/>
      <c r="F544" s="224"/>
      <c r="G544" s="224"/>
    </row>
    <row r="545" spans="4:7">
      <c r="D545" s="224"/>
      <c r="F545" s="224"/>
      <c r="G545" s="224"/>
    </row>
    <row r="546" spans="4:7">
      <c r="D546" s="224"/>
      <c r="F546" s="224"/>
      <c r="G546" s="224"/>
    </row>
    <row r="547" spans="4:7">
      <c r="D547" s="224"/>
      <c r="F547" s="224"/>
      <c r="G547" s="224"/>
    </row>
    <row r="548" spans="4:7">
      <c r="D548" s="224"/>
      <c r="F548" s="224"/>
      <c r="G548" s="224"/>
    </row>
    <row r="549" spans="4:7">
      <c r="D549" s="224"/>
      <c r="F549" s="224"/>
      <c r="G549" s="224"/>
    </row>
    <row r="550" spans="4:7">
      <c r="D550" s="224"/>
      <c r="F550" s="224"/>
      <c r="G550" s="224"/>
    </row>
    <row r="551" spans="4:7">
      <c r="D551" s="224"/>
      <c r="F551" s="224"/>
      <c r="G551" s="224"/>
    </row>
    <row r="552" spans="4:7">
      <c r="D552" s="224"/>
      <c r="F552" s="224"/>
      <c r="G552" s="224"/>
    </row>
    <row r="553" spans="4:7">
      <c r="D553" s="224"/>
      <c r="F553" s="224"/>
      <c r="G553" s="224"/>
    </row>
    <row r="554" spans="4:7">
      <c r="D554" s="224"/>
      <c r="F554" s="224"/>
      <c r="G554" s="224"/>
    </row>
    <row r="555" spans="4:7">
      <c r="D555" s="224"/>
      <c r="F555" s="224"/>
      <c r="G555" s="224"/>
    </row>
    <row r="556" spans="4:7">
      <c r="D556" s="224"/>
      <c r="F556" s="224"/>
      <c r="G556" s="224"/>
    </row>
    <row r="557" spans="4:7">
      <c r="D557" s="224"/>
      <c r="F557" s="224"/>
      <c r="G557" s="224"/>
    </row>
    <row r="558" spans="4:7">
      <c r="D558" s="224"/>
      <c r="F558" s="224"/>
      <c r="G558" s="224"/>
    </row>
    <row r="559" spans="4:7">
      <c r="D559" s="224"/>
      <c r="F559" s="224"/>
      <c r="G559" s="224"/>
    </row>
    <row r="560" spans="4:7">
      <c r="D560" s="224"/>
      <c r="F560" s="224"/>
      <c r="G560" s="224"/>
    </row>
    <row r="561" spans="4:7">
      <c r="D561" s="224"/>
      <c r="F561" s="224"/>
      <c r="G561" s="224"/>
    </row>
    <row r="562" spans="4:7">
      <c r="D562" s="224"/>
      <c r="F562" s="224"/>
      <c r="G562" s="224"/>
    </row>
    <row r="563" spans="4:7">
      <c r="D563" s="224"/>
      <c r="F563" s="224"/>
      <c r="G563" s="224"/>
    </row>
    <row r="564" spans="4:7">
      <c r="D564" s="224"/>
      <c r="F564" s="224"/>
      <c r="G564" s="224"/>
    </row>
    <row r="565" spans="4:7">
      <c r="D565" s="224"/>
      <c r="F565" s="224"/>
      <c r="G565" s="224"/>
    </row>
    <row r="566" spans="4:7">
      <c r="D566" s="224"/>
      <c r="F566" s="224"/>
      <c r="G566" s="224"/>
    </row>
    <row r="567" spans="4:7">
      <c r="D567" s="224"/>
      <c r="F567" s="224"/>
      <c r="G567" s="224"/>
    </row>
    <row r="568" spans="4:7">
      <c r="D568" s="224"/>
      <c r="F568" s="224"/>
      <c r="G568" s="224"/>
    </row>
    <row r="569" spans="4:7">
      <c r="D569" s="224"/>
      <c r="F569" s="224"/>
      <c r="G569" s="224"/>
    </row>
    <row r="570" spans="4:7">
      <c r="D570" s="224"/>
      <c r="F570" s="224"/>
      <c r="G570" s="224"/>
    </row>
    <row r="571" spans="4:7">
      <c r="D571" s="224"/>
      <c r="F571" s="224"/>
      <c r="G571" s="224"/>
    </row>
    <row r="572" spans="4:7">
      <c r="D572" s="224"/>
      <c r="F572" s="224"/>
      <c r="G572" s="224"/>
    </row>
    <row r="573" spans="4:7">
      <c r="D573" s="224"/>
      <c r="F573" s="224"/>
      <c r="G573" s="224"/>
    </row>
    <row r="574" spans="4:7">
      <c r="D574" s="224"/>
      <c r="F574" s="224"/>
      <c r="G574" s="224"/>
    </row>
    <row r="575" spans="4:7">
      <c r="D575" s="224"/>
      <c r="F575" s="224"/>
      <c r="G575" s="224"/>
    </row>
    <row r="576" spans="4:7">
      <c r="D576" s="224"/>
      <c r="F576" s="224"/>
      <c r="G576" s="224"/>
    </row>
    <row r="577" spans="4:7">
      <c r="D577" s="224"/>
      <c r="F577" s="224"/>
      <c r="G577" s="224"/>
    </row>
    <row r="578" spans="4:7">
      <c r="D578" s="224"/>
      <c r="F578" s="224"/>
      <c r="G578" s="224"/>
    </row>
    <row r="579" spans="4:7">
      <c r="D579" s="224"/>
      <c r="F579" s="224"/>
      <c r="G579" s="224"/>
    </row>
    <row r="580" spans="4:7">
      <c r="D580" s="224"/>
      <c r="F580" s="224"/>
      <c r="G580" s="224"/>
    </row>
    <row r="581" spans="4:7">
      <c r="D581" s="224"/>
      <c r="F581" s="224"/>
      <c r="G581" s="224"/>
    </row>
    <row r="582" spans="4:7">
      <c r="D582" s="224"/>
      <c r="F582" s="224"/>
      <c r="G582" s="224"/>
    </row>
    <row r="583" spans="4:7">
      <c r="D583" s="224"/>
      <c r="F583" s="224"/>
      <c r="G583" s="224"/>
    </row>
    <row r="584" spans="4:7">
      <c r="D584" s="224"/>
      <c r="F584" s="224"/>
      <c r="G584" s="224"/>
    </row>
    <row r="585" spans="4:7">
      <c r="D585" s="224"/>
      <c r="F585" s="224"/>
      <c r="G585" s="224"/>
    </row>
    <row r="586" spans="4:7">
      <c r="D586" s="224"/>
      <c r="F586" s="224"/>
      <c r="G586" s="224"/>
    </row>
    <row r="587" spans="4:7">
      <c r="D587" s="224"/>
      <c r="F587" s="224"/>
      <c r="G587" s="224"/>
    </row>
    <row r="588" spans="4:7">
      <c r="D588" s="224"/>
      <c r="F588" s="224"/>
      <c r="G588" s="224"/>
    </row>
    <row r="589" spans="4:7">
      <c r="D589" s="224"/>
      <c r="F589" s="224"/>
      <c r="G589" s="224"/>
    </row>
    <row r="590" spans="4:7">
      <c r="D590" s="224"/>
      <c r="F590" s="224"/>
      <c r="G590" s="224"/>
    </row>
    <row r="591" spans="4:7">
      <c r="D591" s="224"/>
      <c r="F591" s="224"/>
      <c r="G591" s="224"/>
    </row>
    <row r="592" spans="4:7">
      <c r="D592" s="224"/>
      <c r="F592" s="224"/>
      <c r="G592" s="224"/>
    </row>
    <row r="593" spans="4:7">
      <c r="D593" s="224"/>
      <c r="F593" s="224"/>
      <c r="G593" s="224"/>
    </row>
    <row r="594" spans="4:7">
      <c r="D594" s="224"/>
      <c r="F594" s="224"/>
      <c r="G594" s="224"/>
    </row>
    <row r="595" spans="4:7">
      <c r="D595" s="224"/>
      <c r="F595" s="224"/>
      <c r="G595" s="224"/>
    </row>
    <row r="596" spans="4:7">
      <c r="D596" s="224"/>
      <c r="F596" s="224"/>
      <c r="G596" s="224"/>
    </row>
    <row r="597" spans="4:7">
      <c r="D597" s="224"/>
      <c r="F597" s="224"/>
      <c r="G597" s="224"/>
    </row>
    <row r="598" spans="4:7">
      <c r="D598" s="224"/>
      <c r="F598" s="224"/>
      <c r="G598" s="224"/>
    </row>
    <row r="599" spans="4:7">
      <c r="D599" s="224"/>
      <c r="F599" s="224"/>
      <c r="G599" s="224"/>
    </row>
    <row r="600" spans="4:7">
      <c r="D600" s="224"/>
      <c r="F600" s="224"/>
      <c r="G600" s="224"/>
    </row>
    <row r="601" spans="4:7">
      <c r="D601" s="224"/>
      <c r="F601" s="224"/>
      <c r="G601" s="224"/>
    </row>
    <row r="602" spans="4:7">
      <c r="D602" s="224"/>
      <c r="F602" s="224"/>
      <c r="G602" s="224"/>
    </row>
    <row r="603" spans="4:7">
      <c r="D603" s="224"/>
      <c r="F603" s="224"/>
      <c r="G603" s="224"/>
    </row>
    <row r="604" spans="4:7">
      <c r="D604" s="224"/>
      <c r="F604" s="224"/>
      <c r="G604" s="224"/>
    </row>
    <row r="605" spans="4:7">
      <c r="D605" s="224"/>
      <c r="F605" s="224"/>
      <c r="G605" s="224"/>
    </row>
    <row r="606" spans="4:7">
      <c r="D606" s="224"/>
      <c r="F606" s="224"/>
      <c r="G606" s="224"/>
    </row>
    <row r="607" spans="4:7">
      <c r="D607" s="224"/>
      <c r="F607" s="224"/>
      <c r="G607" s="224"/>
    </row>
    <row r="608" spans="4:7">
      <c r="D608" s="224"/>
      <c r="F608" s="224"/>
      <c r="G608" s="224"/>
    </row>
    <row r="609" spans="4:7">
      <c r="D609" s="224"/>
      <c r="F609" s="224"/>
      <c r="G609" s="224"/>
    </row>
    <row r="610" spans="4:7">
      <c r="D610" s="224"/>
      <c r="F610" s="224"/>
      <c r="G610" s="224"/>
    </row>
    <row r="611" spans="4:7">
      <c r="D611" s="224"/>
      <c r="F611" s="224"/>
      <c r="G611" s="224"/>
    </row>
    <row r="612" spans="4:7">
      <c r="D612" s="224"/>
      <c r="F612" s="224"/>
      <c r="G612" s="224"/>
    </row>
    <row r="613" spans="4:7">
      <c r="D613" s="224"/>
      <c r="F613" s="224"/>
      <c r="G613" s="224"/>
    </row>
    <row r="614" spans="4:7">
      <c r="D614" s="224"/>
      <c r="F614" s="224"/>
      <c r="G614" s="224"/>
    </row>
    <row r="615" spans="4:7">
      <c r="D615" s="224"/>
      <c r="F615" s="224"/>
      <c r="G615" s="224"/>
    </row>
    <row r="616" spans="4:7">
      <c r="D616" s="224"/>
      <c r="F616" s="224"/>
      <c r="G616" s="224"/>
    </row>
    <row r="617" spans="4:7">
      <c r="D617" s="224"/>
      <c r="F617" s="224"/>
      <c r="G617" s="224"/>
    </row>
    <row r="618" spans="4:7">
      <c r="D618" s="224"/>
      <c r="F618" s="224"/>
      <c r="G618" s="224"/>
    </row>
    <row r="619" spans="4:7">
      <c r="D619" s="224"/>
      <c r="F619" s="224"/>
      <c r="G619" s="224"/>
    </row>
    <row r="620" spans="4:7">
      <c r="D620" s="224"/>
      <c r="F620" s="224"/>
      <c r="G620" s="224"/>
    </row>
    <row r="621" spans="4:7">
      <c r="D621" s="224"/>
      <c r="F621" s="224"/>
      <c r="G621" s="224"/>
    </row>
    <row r="622" spans="4:7">
      <c r="D622" s="224"/>
      <c r="F622" s="224"/>
      <c r="G622" s="224"/>
    </row>
    <row r="623" spans="4:7">
      <c r="D623" s="224"/>
      <c r="F623" s="224"/>
      <c r="G623" s="224"/>
    </row>
    <row r="624" spans="4:7">
      <c r="D624" s="224"/>
      <c r="F624" s="224"/>
      <c r="G624" s="224"/>
    </row>
    <row r="625" spans="4:7">
      <c r="D625" s="224"/>
      <c r="F625" s="224"/>
      <c r="G625" s="224"/>
    </row>
    <row r="626" spans="4:7">
      <c r="D626" s="224"/>
      <c r="F626" s="224"/>
      <c r="G626" s="224"/>
    </row>
    <row r="627" spans="4:7">
      <c r="D627" s="224"/>
      <c r="F627" s="224"/>
      <c r="G627" s="224"/>
    </row>
    <row r="628" spans="4:7">
      <c r="D628" s="224"/>
      <c r="F628" s="224"/>
      <c r="G628" s="224"/>
    </row>
    <row r="629" spans="4:7">
      <c r="D629" s="224"/>
      <c r="F629" s="224"/>
      <c r="G629" s="224"/>
    </row>
    <row r="630" spans="4:7">
      <c r="D630" s="224"/>
      <c r="F630" s="224"/>
      <c r="G630" s="224"/>
    </row>
    <row r="631" spans="4:7">
      <c r="D631" s="224"/>
      <c r="F631" s="224"/>
      <c r="G631" s="224"/>
    </row>
    <row r="632" spans="4:7">
      <c r="D632" s="224"/>
      <c r="F632" s="224"/>
      <c r="G632" s="224"/>
    </row>
    <row r="633" spans="4:7">
      <c r="D633" s="224"/>
      <c r="F633" s="224"/>
      <c r="G633" s="224"/>
    </row>
    <row r="634" spans="4:7">
      <c r="D634" s="224"/>
      <c r="F634" s="224"/>
      <c r="G634" s="224"/>
    </row>
    <row r="635" spans="4:7">
      <c r="D635" s="224"/>
      <c r="F635" s="224"/>
      <c r="G635" s="224"/>
    </row>
    <row r="636" spans="4:7">
      <c r="D636" s="224"/>
      <c r="F636" s="224"/>
      <c r="G636" s="224"/>
    </row>
    <row r="637" spans="4:7">
      <c r="D637" s="224"/>
      <c r="F637" s="224"/>
      <c r="G637" s="224"/>
    </row>
    <row r="638" spans="4:7">
      <c r="D638" s="224"/>
      <c r="F638" s="224"/>
      <c r="G638" s="224"/>
    </row>
    <row r="639" spans="4:7">
      <c r="D639" s="224"/>
      <c r="F639" s="224"/>
      <c r="G639" s="224"/>
    </row>
    <row r="640" spans="4:7">
      <c r="D640" s="224"/>
      <c r="F640" s="224"/>
      <c r="G640" s="224"/>
    </row>
    <row r="641" spans="4:7">
      <c r="D641" s="224"/>
      <c r="F641" s="224"/>
      <c r="G641" s="224"/>
    </row>
    <row r="642" spans="4:7">
      <c r="D642" s="224"/>
      <c r="F642" s="224"/>
      <c r="G642" s="224"/>
    </row>
    <row r="643" spans="4:7">
      <c r="D643" s="224"/>
      <c r="F643" s="224"/>
      <c r="G643" s="224"/>
    </row>
    <row r="644" spans="4:7">
      <c r="D644" s="224"/>
      <c r="F644" s="224"/>
      <c r="G644" s="224"/>
    </row>
    <row r="645" spans="4:7">
      <c r="D645" s="224"/>
      <c r="F645" s="224"/>
      <c r="G645" s="224"/>
    </row>
    <row r="646" spans="4:7">
      <c r="D646" s="224"/>
      <c r="F646" s="224"/>
      <c r="G646" s="224"/>
    </row>
    <row r="647" spans="4:7">
      <c r="D647" s="224"/>
      <c r="F647" s="224"/>
      <c r="G647" s="224"/>
    </row>
    <row r="648" spans="4:7">
      <c r="D648" s="224"/>
      <c r="F648" s="224"/>
      <c r="G648" s="224"/>
    </row>
    <row r="649" spans="4:7">
      <c r="D649" s="224"/>
      <c r="F649" s="224"/>
      <c r="G649" s="224"/>
    </row>
    <row r="650" spans="4:7">
      <c r="D650" s="224"/>
      <c r="F650" s="224"/>
      <c r="G650" s="224"/>
    </row>
    <row r="651" spans="4:7">
      <c r="D651" s="224"/>
      <c r="F651" s="224"/>
      <c r="G651" s="224"/>
    </row>
    <row r="652" spans="4:7">
      <c r="D652" s="224"/>
      <c r="F652" s="224"/>
      <c r="G652" s="224"/>
    </row>
    <row r="653" spans="4:7">
      <c r="D653" s="224"/>
      <c r="F653" s="224"/>
      <c r="G653" s="224"/>
    </row>
    <row r="654" spans="4:7">
      <c r="D654" s="224"/>
      <c r="F654" s="224"/>
      <c r="G654" s="224"/>
    </row>
    <row r="655" spans="4:7">
      <c r="D655" s="224"/>
      <c r="F655" s="224"/>
      <c r="G655" s="224"/>
    </row>
    <row r="656" spans="4:7">
      <c r="D656" s="224"/>
      <c r="F656" s="224"/>
      <c r="G656" s="224"/>
    </row>
    <row r="657" spans="4:7">
      <c r="D657" s="224"/>
      <c r="F657" s="224"/>
      <c r="G657" s="224"/>
    </row>
    <row r="658" spans="4:7">
      <c r="D658" s="224"/>
      <c r="F658" s="224"/>
      <c r="G658" s="224"/>
    </row>
    <row r="659" spans="4:7">
      <c r="D659" s="224"/>
      <c r="F659" s="224"/>
      <c r="G659" s="224"/>
    </row>
    <row r="660" spans="4:7">
      <c r="D660" s="224"/>
      <c r="F660" s="224"/>
      <c r="G660" s="224"/>
    </row>
    <row r="661" spans="4:7">
      <c r="D661" s="224"/>
      <c r="F661" s="224"/>
      <c r="G661" s="224"/>
    </row>
    <row r="662" spans="4:7">
      <c r="D662" s="224"/>
      <c r="F662" s="224"/>
      <c r="G662" s="224"/>
    </row>
    <row r="663" spans="4:7">
      <c r="D663" s="224"/>
      <c r="F663" s="224"/>
      <c r="G663" s="224"/>
    </row>
    <row r="664" spans="4:7">
      <c r="D664" s="224"/>
      <c r="F664" s="224"/>
      <c r="G664" s="224"/>
    </row>
    <row r="665" spans="4:7">
      <c r="D665" s="224"/>
      <c r="F665" s="224"/>
      <c r="G665" s="224"/>
    </row>
    <row r="666" spans="4:7">
      <c r="D666" s="224"/>
      <c r="F666" s="224"/>
      <c r="G666" s="224"/>
    </row>
    <row r="667" spans="4:7">
      <c r="D667" s="224"/>
      <c r="F667" s="224"/>
      <c r="G667" s="224"/>
    </row>
    <row r="668" spans="4:7">
      <c r="D668" s="224"/>
      <c r="F668" s="224"/>
      <c r="G668" s="224"/>
    </row>
    <row r="669" spans="4:7">
      <c r="D669" s="224"/>
      <c r="F669" s="224"/>
      <c r="G669" s="224"/>
    </row>
    <row r="670" spans="4:7">
      <c r="D670" s="224"/>
      <c r="F670" s="224"/>
      <c r="G670" s="224"/>
    </row>
    <row r="671" spans="4:7">
      <c r="D671" s="224"/>
      <c r="F671" s="224"/>
      <c r="G671" s="224"/>
    </row>
    <row r="672" spans="4:7">
      <c r="D672" s="224"/>
      <c r="F672" s="224"/>
      <c r="G672" s="224"/>
    </row>
    <row r="673" spans="4:7">
      <c r="D673" s="224"/>
      <c r="F673" s="224"/>
      <c r="G673" s="224"/>
    </row>
    <row r="674" spans="4:7">
      <c r="D674" s="224"/>
      <c r="F674" s="224"/>
      <c r="G674" s="224"/>
    </row>
    <row r="675" spans="4:7">
      <c r="D675" s="224"/>
      <c r="F675" s="224"/>
      <c r="G675" s="224"/>
    </row>
    <row r="676" spans="4:7">
      <c r="D676" s="224"/>
      <c r="F676" s="224"/>
      <c r="G676" s="224"/>
    </row>
    <row r="677" spans="4:7">
      <c r="D677" s="224"/>
      <c r="F677" s="224"/>
      <c r="G677" s="224"/>
    </row>
    <row r="678" spans="4:7">
      <c r="D678" s="224"/>
      <c r="F678" s="224"/>
      <c r="G678" s="224"/>
    </row>
    <row r="679" spans="4:7">
      <c r="D679" s="224"/>
      <c r="F679" s="224"/>
      <c r="G679" s="224"/>
    </row>
    <row r="680" spans="4:7">
      <c r="D680" s="224"/>
      <c r="F680" s="224"/>
      <c r="G680" s="224"/>
    </row>
    <row r="681" spans="4:7">
      <c r="D681" s="224"/>
      <c r="F681" s="224"/>
      <c r="G681" s="224"/>
    </row>
    <row r="682" spans="4:7">
      <c r="D682" s="224"/>
      <c r="F682" s="224"/>
      <c r="G682" s="224"/>
    </row>
    <row r="683" spans="4:7">
      <c r="D683" s="224"/>
      <c r="F683" s="224"/>
      <c r="G683" s="224"/>
    </row>
    <row r="684" spans="4:7">
      <c r="D684" s="224"/>
      <c r="F684" s="224"/>
      <c r="G684" s="224"/>
    </row>
    <row r="685" spans="4:7">
      <c r="D685" s="224"/>
      <c r="F685" s="224"/>
      <c r="G685" s="224"/>
    </row>
    <row r="686" spans="4:7">
      <c r="D686" s="224"/>
      <c r="F686" s="224"/>
      <c r="G686" s="224"/>
    </row>
    <row r="687" spans="4:7">
      <c r="D687" s="224"/>
      <c r="F687" s="224"/>
      <c r="G687" s="224"/>
    </row>
    <row r="688" spans="4:7">
      <c r="D688" s="224"/>
      <c r="F688" s="224"/>
      <c r="G688" s="224"/>
    </row>
    <row r="689" spans="4:7">
      <c r="D689" s="224"/>
      <c r="F689" s="224"/>
      <c r="G689" s="224"/>
    </row>
    <row r="690" spans="4:7">
      <c r="D690" s="224"/>
      <c r="F690" s="224"/>
      <c r="G690" s="224"/>
    </row>
    <row r="691" spans="4:7">
      <c r="D691" s="224"/>
      <c r="F691" s="224"/>
      <c r="G691" s="224"/>
    </row>
    <row r="692" spans="4:7">
      <c r="D692" s="224"/>
      <c r="F692" s="224"/>
      <c r="G692" s="224"/>
    </row>
    <row r="693" spans="4:7">
      <c r="D693" s="224"/>
      <c r="F693" s="224"/>
      <c r="G693" s="224"/>
    </row>
    <row r="694" spans="4:7">
      <c r="D694" s="224"/>
      <c r="F694" s="224"/>
      <c r="G694" s="224"/>
    </row>
    <row r="695" spans="4:7">
      <c r="D695" s="224"/>
      <c r="F695" s="224"/>
      <c r="G695" s="224"/>
    </row>
    <row r="696" spans="4:7">
      <c r="D696" s="224"/>
      <c r="F696" s="224"/>
      <c r="G696" s="224"/>
    </row>
    <row r="697" spans="4:7">
      <c r="D697" s="224"/>
      <c r="F697" s="224"/>
      <c r="G697" s="224"/>
    </row>
    <row r="698" spans="4:7">
      <c r="D698" s="224"/>
      <c r="F698" s="224"/>
      <c r="G698" s="224"/>
    </row>
    <row r="699" spans="4:7">
      <c r="D699" s="224"/>
      <c r="F699" s="224"/>
      <c r="G699" s="224"/>
    </row>
    <row r="700" spans="4:7">
      <c r="D700" s="224"/>
      <c r="F700" s="224"/>
      <c r="G700" s="224"/>
    </row>
    <row r="701" spans="4:7">
      <c r="D701" s="224"/>
      <c r="F701" s="224"/>
      <c r="G701" s="224"/>
    </row>
    <row r="702" spans="4:7">
      <c r="D702" s="224"/>
      <c r="F702" s="224"/>
      <c r="G702" s="224"/>
    </row>
    <row r="703" spans="4:7">
      <c r="D703" s="224"/>
      <c r="F703" s="224"/>
      <c r="G703" s="224"/>
    </row>
    <row r="704" spans="4:7">
      <c r="D704" s="224"/>
      <c r="F704" s="224"/>
      <c r="G704" s="224"/>
    </row>
    <row r="705" spans="4:7">
      <c r="D705" s="224"/>
      <c r="F705" s="224"/>
      <c r="G705" s="224"/>
    </row>
    <row r="706" spans="4:7">
      <c r="D706" s="224"/>
      <c r="F706" s="224"/>
      <c r="G706" s="224"/>
    </row>
    <row r="707" spans="4:7">
      <c r="D707" s="224"/>
      <c r="F707" s="224"/>
      <c r="G707" s="224"/>
    </row>
    <row r="708" spans="4:7">
      <c r="D708" s="224"/>
      <c r="F708" s="224"/>
      <c r="G708" s="224"/>
    </row>
    <row r="709" spans="4:7">
      <c r="D709" s="224"/>
      <c r="F709" s="224"/>
      <c r="G709" s="224"/>
    </row>
    <row r="710" spans="4:7">
      <c r="D710" s="224"/>
      <c r="F710" s="224"/>
      <c r="G710" s="224"/>
    </row>
    <row r="711" spans="4:7">
      <c r="D711" s="224"/>
      <c r="F711" s="224"/>
      <c r="G711" s="224"/>
    </row>
    <row r="712" spans="4:7">
      <c r="D712" s="224"/>
      <c r="F712" s="224"/>
      <c r="G712" s="224"/>
    </row>
    <row r="713" spans="4:7">
      <c r="D713" s="224"/>
      <c r="F713" s="224"/>
      <c r="G713" s="224"/>
    </row>
    <row r="714" spans="4:7">
      <c r="D714" s="224"/>
      <c r="F714" s="224"/>
      <c r="G714" s="224"/>
    </row>
    <row r="715" spans="4:7">
      <c r="D715" s="224"/>
      <c r="F715" s="224"/>
      <c r="G715" s="224"/>
    </row>
    <row r="716" spans="4:7">
      <c r="D716" s="224"/>
      <c r="F716" s="224"/>
      <c r="G716" s="224"/>
    </row>
    <row r="717" spans="4:7">
      <c r="D717" s="224"/>
      <c r="F717" s="224"/>
      <c r="G717" s="224"/>
    </row>
    <row r="718" spans="4:7">
      <c r="D718" s="224"/>
      <c r="F718" s="224"/>
      <c r="G718" s="224"/>
    </row>
    <row r="719" spans="4:7">
      <c r="D719" s="224"/>
      <c r="F719" s="224"/>
      <c r="G719" s="224"/>
    </row>
    <row r="720" spans="4:7">
      <c r="D720" s="224"/>
      <c r="F720" s="224"/>
      <c r="G720" s="224"/>
    </row>
    <row r="721" spans="4:7">
      <c r="D721" s="224"/>
      <c r="F721" s="224"/>
      <c r="G721" s="224"/>
    </row>
    <row r="722" spans="4:7">
      <c r="D722" s="224"/>
      <c r="F722" s="224"/>
      <c r="G722" s="224"/>
    </row>
    <row r="723" spans="4:7">
      <c r="D723" s="224"/>
      <c r="F723" s="224"/>
      <c r="G723" s="224"/>
    </row>
    <row r="724" spans="4:7">
      <c r="D724" s="224"/>
      <c r="F724" s="224"/>
      <c r="G724" s="224"/>
    </row>
    <row r="725" spans="4:7">
      <c r="D725" s="224"/>
      <c r="F725" s="224"/>
      <c r="G725" s="224"/>
    </row>
    <row r="726" spans="4:7">
      <c r="D726" s="224"/>
      <c r="F726" s="224"/>
      <c r="G726" s="224"/>
    </row>
    <row r="727" spans="4:7">
      <c r="D727" s="224"/>
      <c r="F727" s="224"/>
      <c r="G727" s="224"/>
    </row>
    <row r="728" spans="4:7">
      <c r="D728" s="224"/>
      <c r="F728" s="224"/>
      <c r="G728" s="224"/>
    </row>
    <row r="729" spans="4:7">
      <c r="D729" s="224"/>
      <c r="F729" s="224"/>
      <c r="G729" s="224"/>
    </row>
    <row r="730" spans="4:7">
      <c r="D730" s="224"/>
      <c r="F730" s="224"/>
      <c r="G730" s="224"/>
    </row>
    <row r="731" spans="4:7">
      <c r="D731" s="224"/>
      <c r="F731" s="224"/>
      <c r="G731" s="224"/>
    </row>
    <row r="732" spans="4:7">
      <c r="D732" s="224"/>
      <c r="F732" s="224"/>
      <c r="G732" s="224"/>
    </row>
    <row r="733" spans="4:7">
      <c r="D733" s="224"/>
      <c r="F733" s="224"/>
      <c r="G733" s="224"/>
    </row>
    <row r="734" spans="4:7">
      <c r="D734" s="224"/>
      <c r="F734" s="224"/>
      <c r="G734" s="224"/>
    </row>
    <row r="735" spans="4:7">
      <c r="D735" s="224"/>
      <c r="F735" s="224"/>
      <c r="G735" s="224"/>
    </row>
    <row r="736" spans="4:7">
      <c r="D736" s="224"/>
      <c r="F736" s="224"/>
      <c r="G736" s="224"/>
    </row>
    <row r="737" spans="4:7">
      <c r="D737" s="224"/>
      <c r="F737" s="224"/>
      <c r="G737" s="224"/>
    </row>
    <row r="738" spans="4:7">
      <c r="D738" s="224"/>
      <c r="F738" s="224"/>
      <c r="G738" s="224"/>
    </row>
    <row r="739" spans="4:7">
      <c r="D739" s="224"/>
      <c r="F739" s="224"/>
      <c r="G739" s="224"/>
    </row>
    <row r="740" spans="4:7">
      <c r="D740" s="224"/>
      <c r="F740" s="224"/>
      <c r="G740" s="224"/>
    </row>
    <row r="741" spans="4:7">
      <c r="D741" s="224"/>
      <c r="F741" s="224"/>
      <c r="G741" s="224"/>
    </row>
    <row r="742" spans="4:7">
      <c r="D742" s="224"/>
      <c r="F742" s="224"/>
      <c r="G742" s="224"/>
    </row>
    <row r="743" spans="4:7">
      <c r="D743" s="224"/>
      <c r="F743" s="224"/>
      <c r="G743" s="224"/>
    </row>
    <row r="744" spans="4:7">
      <c r="D744" s="224"/>
      <c r="F744" s="224"/>
      <c r="G744" s="224"/>
    </row>
    <row r="745" spans="4:7">
      <c r="D745" s="224"/>
      <c r="F745" s="224"/>
      <c r="G745" s="224"/>
    </row>
    <row r="746" spans="4:7">
      <c r="D746" s="224"/>
      <c r="F746" s="224"/>
      <c r="G746" s="224"/>
    </row>
    <row r="747" spans="4:7">
      <c r="D747" s="224"/>
      <c r="F747" s="224"/>
      <c r="G747" s="224"/>
    </row>
    <row r="748" spans="4:7">
      <c r="D748" s="224"/>
      <c r="F748" s="224"/>
      <c r="G748" s="224"/>
    </row>
    <row r="749" spans="4:7">
      <c r="D749" s="224"/>
      <c r="F749" s="224"/>
      <c r="G749" s="224"/>
    </row>
    <row r="750" spans="4:7">
      <c r="D750" s="224"/>
      <c r="F750" s="224"/>
      <c r="G750" s="224"/>
    </row>
    <row r="751" spans="4:7">
      <c r="D751" s="224"/>
      <c r="F751" s="224"/>
      <c r="G751" s="224"/>
    </row>
    <row r="752" spans="4:7">
      <c r="D752" s="224"/>
      <c r="F752" s="224"/>
      <c r="G752" s="224"/>
    </row>
    <row r="753" spans="4:7">
      <c r="D753" s="224"/>
      <c r="F753" s="224"/>
      <c r="G753" s="224"/>
    </row>
    <row r="754" spans="4:7">
      <c r="D754" s="224"/>
      <c r="F754" s="224"/>
      <c r="G754" s="224"/>
    </row>
    <row r="755" spans="4:7">
      <c r="D755" s="224"/>
      <c r="F755" s="224"/>
      <c r="G755" s="224"/>
    </row>
    <row r="756" spans="4:7">
      <c r="D756" s="224"/>
      <c r="F756" s="224"/>
      <c r="G756" s="224"/>
    </row>
    <row r="757" spans="4:7">
      <c r="D757" s="224"/>
      <c r="F757" s="224"/>
      <c r="G757" s="224"/>
    </row>
    <row r="758" spans="4:7">
      <c r="D758" s="224"/>
      <c r="F758" s="224"/>
      <c r="G758" s="224"/>
    </row>
    <row r="759" spans="4:7">
      <c r="D759" s="224"/>
      <c r="F759" s="224"/>
      <c r="G759" s="224"/>
    </row>
    <row r="760" spans="4:7">
      <c r="D760" s="224"/>
      <c r="F760" s="224"/>
      <c r="G760" s="224"/>
    </row>
    <row r="761" spans="4:7">
      <c r="D761" s="224"/>
      <c r="F761" s="224"/>
      <c r="G761" s="224"/>
    </row>
    <row r="762" spans="4:7">
      <c r="D762" s="224"/>
      <c r="F762" s="224"/>
      <c r="G762" s="224"/>
    </row>
    <row r="763" spans="4:7">
      <c r="D763" s="224"/>
      <c r="F763" s="224"/>
      <c r="G763" s="224"/>
    </row>
    <row r="764" spans="4:7">
      <c r="D764" s="224"/>
      <c r="F764" s="224"/>
      <c r="G764" s="224"/>
    </row>
    <row r="765" spans="4:7">
      <c r="D765" s="224"/>
      <c r="F765" s="224"/>
      <c r="G765" s="224"/>
    </row>
    <row r="766" spans="4:7">
      <c r="D766" s="224"/>
      <c r="F766" s="224"/>
      <c r="G766" s="224"/>
    </row>
    <row r="767" spans="4:7">
      <c r="D767" s="224"/>
      <c r="F767" s="224"/>
      <c r="G767" s="224"/>
    </row>
    <row r="768" spans="4:7">
      <c r="D768" s="224"/>
      <c r="F768" s="224"/>
      <c r="G768" s="224"/>
    </row>
    <row r="769" spans="4:7">
      <c r="D769" s="224"/>
      <c r="F769" s="224"/>
      <c r="G769" s="224"/>
    </row>
    <row r="770" spans="4:7">
      <c r="D770" s="224"/>
      <c r="F770" s="224"/>
      <c r="G770" s="224"/>
    </row>
    <row r="771" spans="4:7">
      <c r="D771" s="224"/>
      <c r="F771" s="224"/>
      <c r="G771" s="224"/>
    </row>
    <row r="772" spans="4:7">
      <c r="D772" s="224"/>
      <c r="F772" s="224"/>
      <c r="G772" s="224"/>
    </row>
    <row r="773" spans="4:7">
      <c r="D773" s="224"/>
      <c r="F773" s="224"/>
      <c r="G773" s="224"/>
    </row>
    <row r="774" spans="4:7">
      <c r="D774" s="224"/>
      <c r="F774" s="224"/>
      <c r="G774" s="224"/>
    </row>
    <row r="775" spans="4:7">
      <c r="D775" s="224"/>
      <c r="F775" s="224"/>
      <c r="G775" s="224"/>
    </row>
    <row r="776" spans="4:7">
      <c r="D776" s="224"/>
      <c r="F776" s="224"/>
      <c r="G776" s="224"/>
    </row>
    <row r="777" spans="4:7">
      <c r="D777" s="224"/>
      <c r="F777" s="224"/>
      <c r="G777" s="224"/>
    </row>
    <row r="778" spans="4:7">
      <c r="D778" s="224"/>
      <c r="F778" s="224"/>
      <c r="G778" s="224"/>
    </row>
    <row r="779" spans="4:7">
      <c r="D779" s="224"/>
      <c r="F779" s="224"/>
      <c r="G779" s="224"/>
    </row>
    <row r="780" spans="4:7">
      <c r="D780" s="224"/>
      <c r="F780" s="224"/>
      <c r="G780" s="224"/>
    </row>
    <row r="781" spans="4:7">
      <c r="D781" s="224"/>
      <c r="F781" s="224"/>
      <c r="G781" s="224"/>
    </row>
    <row r="782" spans="4:7">
      <c r="D782" s="224"/>
      <c r="F782" s="224"/>
      <c r="G782" s="224"/>
    </row>
    <row r="783" spans="4:7">
      <c r="D783" s="224"/>
      <c r="F783" s="224"/>
      <c r="G783" s="224"/>
    </row>
    <row r="784" spans="4:7">
      <c r="D784" s="224"/>
      <c r="F784" s="224"/>
      <c r="G784" s="224"/>
    </row>
    <row r="785" spans="4:7">
      <c r="D785" s="224"/>
      <c r="F785" s="224"/>
      <c r="G785" s="224"/>
    </row>
    <row r="786" spans="4:7">
      <c r="D786" s="224"/>
      <c r="F786" s="224"/>
      <c r="G786" s="224"/>
    </row>
    <row r="787" spans="4:7">
      <c r="D787" s="224"/>
      <c r="F787" s="224"/>
      <c r="G787" s="224"/>
    </row>
    <row r="788" spans="4:7">
      <c r="D788" s="224"/>
      <c r="F788" s="224"/>
      <c r="G788" s="224"/>
    </row>
    <row r="789" spans="4:7">
      <c r="D789" s="224"/>
      <c r="F789" s="224"/>
      <c r="G789" s="224"/>
    </row>
    <row r="790" spans="4:7">
      <c r="D790" s="224"/>
      <c r="F790" s="224"/>
      <c r="G790" s="224"/>
    </row>
    <row r="791" spans="4:7">
      <c r="D791" s="224"/>
      <c r="F791" s="224"/>
      <c r="G791" s="224"/>
    </row>
    <row r="792" spans="4:7">
      <c r="D792" s="224"/>
      <c r="F792" s="224"/>
      <c r="G792" s="224"/>
    </row>
    <row r="793" spans="4:7">
      <c r="D793" s="224"/>
      <c r="F793" s="224"/>
      <c r="G793" s="224"/>
    </row>
    <row r="794" spans="4:7">
      <c r="D794" s="224"/>
      <c r="F794" s="224"/>
      <c r="G794" s="224"/>
    </row>
    <row r="795" spans="4:7">
      <c r="D795" s="224"/>
      <c r="F795" s="224"/>
      <c r="G795" s="224"/>
    </row>
    <row r="796" spans="4:7">
      <c r="D796" s="224"/>
      <c r="F796" s="224"/>
      <c r="G796" s="224"/>
    </row>
    <row r="797" spans="4:7">
      <c r="D797" s="224"/>
      <c r="F797" s="224"/>
      <c r="G797" s="224"/>
    </row>
    <row r="798" spans="4:7">
      <c r="D798" s="224"/>
      <c r="F798" s="224"/>
      <c r="G798" s="224"/>
    </row>
    <row r="799" spans="4:7">
      <c r="D799" s="224"/>
      <c r="F799" s="224"/>
      <c r="G799" s="224"/>
    </row>
    <row r="800" spans="4:7">
      <c r="D800" s="224"/>
      <c r="F800" s="224"/>
      <c r="G800" s="224"/>
    </row>
    <row r="801" spans="4:7">
      <c r="D801" s="224"/>
      <c r="F801" s="224"/>
      <c r="G801" s="224"/>
    </row>
    <row r="802" spans="4:7">
      <c r="D802" s="224"/>
      <c r="F802" s="224"/>
      <c r="G802" s="224"/>
    </row>
    <row r="803" spans="4:7">
      <c r="D803" s="224"/>
      <c r="F803" s="224"/>
      <c r="G803" s="224"/>
    </row>
    <row r="804" spans="4:7">
      <c r="D804" s="224"/>
      <c r="F804" s="224"/>
      <c r="G804" s="224"/>
    </row>
    <row r="805" spans="4:7">
      <c r="D805" s="224"/>
      <c r="F805" s="224"/>
      <c r="G805" s="224"/>
    </row>
    <row r="806" spans="4:7">
      <c r="D806" s="224"/>
      <c r="F806" s="224"/>
      <c r="G806" s="224"/>
    </row>
    <row r="807" spans="4:7">
      <c r="D807" s="224"/>
      <c r="F807" s="224"/>
      <c r="G807" s="224"/>
    </row>
    <row r="808" spans="4:7">
      <c r="D808" s="224"/>
      <c r="F808" s="224"/>
      <c r="G808" s="224"/>
    </row>
    <row r="809" spans="4:7">
      <c r="D809" s="224"/>
      <c r="F809" s="224"/>
      <c r="G809" s="224"/>
    </row>
    <row r="810" spans="4:7">
      <c r="D810" s="224"/>
      <c r="F810" s="224"/>
      <c r="G810" s="224"/>
    </row>
    <row r="811" spans="4:7">
      <c r="D811" s="224"/>
      <c r="F811" s="224"/>
      <c r="G811" s="224"/>
    </row>
    <row r="812" spans="4:7">
      <c r="D812" s="224"/>
      <c r="F812" s="224"/>
      <c r="G812" s="224"/>
    </row>
    <row r="813" spans="4:7">
      <c r="D813" s="224"/>
      <c r="F813" s="224"/>
      <c r="G813" s="224"/>
    </row>
    <row r="814" spans="4:7">
      <c r="D814" s="224"/>
      <c r="F814" s="224"/>
      <c r="G814" s="224"/>
    </row>
    <row r="815" spans="4:7">
      <c r="D815" s="224"/>
      <c r="F815" s="224"/>
      <c r="G815" s="224"/>
    </row>
    <row r="816" spans="4:7">
      <c r="D816" s="224"/>
      <c r="F816" s="224"/>
      <c r="G816" s="224"/>
    </row>
    <row r="817" spans="4:7">
      <c r="D817" s="224"/>
      <c r="F817" s="224"/>
      <c r="G817" s="224"/>
    </row>
    <row r="818" spans="4:7">
      <c r="D818" s="224"/>
      <c r="F818" s="224"/>
      <c r="G818" s="224"/>
    </row>
    <row r="819" spans="4:7">
      <c r="D819" s="224"/>
      <c r="F819" s="224"/>
      <c r="G819" s="224"/>
    </row>
    <row r="820" spans="4:7">
      <c r="D820" s="224"/>
      <c r="F820" s="224"/>
      <c r="G820" s="224"/>
    </row>
    <row r="821" spans="4:7">
      <c r="D821" s="224"/>
      <c r="F821" s="224"/>
      <c r="G821" s="224"/>
    </row>
    <row r="822" spans="4:7">
      <c r="D822" s="224"/>
      <c r="F822" s="224"/>
      <c r="G822" s="224"/>
    </row>
    <row r="823" spans="4:7">
      <c r="D823" s="224"/>
      <c r="F823" s="224"/>
      <c r="G823" s="224"/>
    </row>
    <row r="824" spans="4:7">
      <c r="D824" s="224"/>
      <c r="F824" s="224"/>
      <c r="G824" s="224"/>
    </row>
    <row r="825" spans="4:7">
      <c r="D825" s="224"/>
      <c r="F825" s="224"/>
      <c r="G825" s="224"/>
    </row>
    <row r="826" spans="4:7">
      <c r="D826" s="224"/>
      <c r="F826" s="224"/>
      <c r="G826" s="224"/>
    </row>
    <row r="827" spans="4:7">
      <c r="D827" s="224"/>
      <c r="F827" s="224"/>
      <c r="G827" s="224"/>
    </row>
    <row r="828" spans="4:7">
      <c r="D828" s="224"/>
      <c r="F828" s="224"/>
      <c r="G828" s="224"/>
    </row>
    <row r="829" spans="4:7">
      <c r="D829" s="224"/>
      <c r="F829" s="224"/>
      <c r="G829" s="224"/>
    </row>
    <row r="830" spans="4:7">
      <c r="D830" s="224"/>
      <c r="F830" s="224"/>
      <c r="G830" s="224"/>
    </row>
    <row r="831" spans="4:7">
      <c r="D831" s="224"/>
      <c r="F831" s="224"/>
      <c r="G831" s="224"/>
    </row>
    <row r="832" spans="4:7">
      <c r="D832" s="224"/>
      <c r="F832" s="224"/>
      <c r="G832" s="224"/>
    </row>
    <row r="833" spans="4:7">
      <c r="D833" s="224"/>
      <c r="F833" s="224"/>
      <c r="G833" s="224"/>
    </row>
    <row r="834" spans="4:7">
      <c r="D834" s="224"/>
      <c r="F834" s="224"/>
      <c r="G834" s="224"/>
    </row>
    <row r="835" spans="4:7">
      <c r="D835" s="224"/>
      <c r="F835" s="224"/>
      <c r="G835" s="224"/>
    </row>
    <row r="836" spans="4:7">
      <c r="D836" s="224"/>
      <c r="F836" s="224"/>
      <c r="G836" s="224"/>
    </row>
    <row r="837" spans="4:7">
      <c r="D837" s="224"/>
      <c r="F837" s="224"/>
      <c r="G837" s="224"/>
    </row>
    <row r="838" spans="4:7">
      <c r="D838" s="224"/>
      <c r="F838" s="224"/>
      <c r="G838" s="224"/>
    </row>
    <row r="839" spans="4:7">
      <c r="D839" s="224"/>
      <c r="F839" s="224"/>
      <c r="G839" s="224"/>
    </row>
    <row r="840" spans="4:7">
      <c r="D840" s="224"/>
      <c r="F840" s="224"/>
      <c r="G840" s="224"/>
    </row>
    <row r="841" spans="4:7">
      <c r="D841" s="224"/>
      <c r="F841" s="224"/>
      <c r="G841" s="224"/>
    </row>
    <row r="842" spans="4:7">
      <c r="D842" s="224"/>
      <c r="F842" s="224"/>
      <c r="G842" s="224"/>
    </row>
    <row r="843" spans="4:7">
      <c r="D843" s="224"/>
      <c r="F843" s="224"/>
      <c r="G843" s="224"/>
    </row>
    <row r="844" spans="4:7">
      <c r="D844" s="224"/>
      <c r="F844" s="224"/>
      <c r="G844" s="224"/>
    </row>
    <row r="845" spans="4:7">
      <c r="D845" s="224"/>
      <c r="F845" s="224"/>
      <c r="G845" s="224"/>
    </row>
    <row r="846" spans="4:7">
      <c r="D846" s="224"/>
      <c r="F846" s="224"/>
      <c r="G846" s="224"/>
    </row>
    <row r="847" spans="4:7">
      <c r="D847" s="224"/>
      <c r="F847" s="224"/>
      <c r="G847" s="224"/>
    </row>
    <row r="848" spans="4:7">
      <c r="D848" s="224"/>
      <c r="F848" s="224"/>
      <c r="G848" s="224"/>
    </row>
    <row r="849" spans="4:7">
      <c r="D849" s="224"/>
      <c r="F849" s="224"/>
      <c r="G849" s="224"/>
    </row>
    <row r="850" spans="4:7">
      <c r="D850" s="224"/>
      <c r="F850" s="224"/>
      <c r="G850" s="224"/>
    </row>
    <row r="851" spans="4:7">
      <c r="D851" s="224"/>
      <c r="F851" s="224"/>
      <c r="G851" s="224"/>
    </row>
    <row r="852" spans="4:7">
      <c r="D852" s="224"/>
      <c r="F852" s="224"/>
      <c r="G852" s="224"/>
    </row>
    <row r="853" spans="4:7">
      <c r="D853" s="224"/>
      <c r="F853" s="224"/>
      <c r="G853" s="224"/>
    </row>
    <row r="854" spans="4:7">
      <c r="D854" s="224"/>
      <c r="F854" s="224"/>
      <c r="G854" s="224"/>
    </row>
    <row r="855" spans="4:7">
      <c r="D855" s="224"/>
      <c r="F855" s="224"/>
      <c r="G855" s="224"/>
    </row>
    <row r="856" spans="4:7">
      <c r="D856" s="224"/>
      <c r="F856" s="224"/>
      <c r="G856" s="224"/>
    </row>
    <row r="857" spans="4:7">
      <c r="D857" s="224"/>
      <c r="F857" s="224"/>
      <c r="G857" s="224"/>
    </row>
    <row r="858" spans="4:7">
      <c r="D858" s="224"/>
      <c r="F858" s="224"/>
      <c r="G858" s="224"/>
    </row>
    <row r="859" spans="4:7">
      <c r="D859" s="224"/>
      <c r="F859" s="224"/>
      <c r="G859" s="224"/>
    </row>
    <row r="860" spans="4:7">
      <c r="D860" s="224"/>
      <c r="F860" s="224"/>
      <c r="G860" s="224"/>
    </row>
    <row r="861" spans="4:7">
      <c r="D861" s="224"/>
      <c r="F861" s="224"/>
      <c r="G861" s="224"/>
    </row>
    <row r="862" spans="4:7">
      <c r="D862" s="224"/>
      <c r="F862" s="224"/>
      <c r="G862" s="224"/>
    </row>
    <row r="863" spans="4:7">
      <c r="D863" s="224"/>
      <c r="F863" s="224"/>
      <c r="G863" s="224"/>
    </row>
    <row r="864" spans="4:7">
      <c r="D864" s="224"/>
      <c r="F864" s="224"/>
      <c r="G864" s="224"/>
    </row>
    <row r="865" spans="4:7">
      <c r="D865" s="224"/>
      <c r="F865" s="224"/>
      <c r="G865" s="224"/>
    </row>
    <row r="866" spans="4:7">
      <c r="D866" s="224"/>
      <c r="F866" s="224"/>
      <c r="G866" s="224"/>
    </row>
    <row r="867" spans="4:7">
      <c r="D867" s="224"/>
      <c r="F867" s="224"/>
      <c r="G867" s="224"/>
    </row>
    <row r="868" spans="4:7">
      <c r="D868" s="224"/>
      <c r="F868" s="224"/>
      <c r="G868" s="224"/>
    </row>
    <row r="869" spans="4:7">
      <c r="D869" s="224"/>
      <c r="F869" s="224"/>
      <c r="G869" s="224"/>
    </row>
    <row r="870" spans="4:7">
      <c r="D870" s="224"/>
      <c r="F870" s="224"/>
      <c r="G870" s="224"/>
    </row>
    <row r="871" spans="4:7">
      <c r="D871" s="224"/>
      <c r="F871" s="224"/>
      <c r="G871" s="224"/>
    </row>
    <row r="872" spans="4:7">
      <c r="D872" s="224"/>
      <c r="F872" s="224"/>
      <c r="G872" s="224"/>
    </row>
    <row r="873" spans="4:7">
      <c r="D873" s="224"/>
      <c r="F873" s="224"/>
      <c r="G873" s="224"/>
    </row>
    <row r="874" spans="4:7">
      <c r="D874" s="224"/>
      <c r="F874" s="224"/>
      <c r="G874" s="224"/>
    </row>
    <row r="875" spans="4:7">
      <c r="D875" s="224"/>
      <c r="F875" s="224"/>
      <c r="G875" s="224"/>
    </row>
    <row r="876" spans="4:7">
      <c r="D876" s="224"/>
      <c r="F876" s="224"/>
      <c r="G876" s="224"/>
    </row>
    <row r="877" spans="4:7">
      <c r="D877" s="224"/>
      <c r="F877" s="224"/>
      <c r="G877" s="224"/>
    </row>
    <row r="878" spans="4:7">
      <c r="D878" s="224"/>
      <c r="F878" s="224"/>
      <c r="G878" s="224"/>
    </row>
    <row r="879" spans="4:7">
      <c r="D879" s="224"/>
      <c r="F879" s="224"/>
      <c r="G879" s="224"/>
    </row>
    <row r="880" spans="4:7">
      <c r="D880" s="224"/>
      <c r="F880" s="224"/>
      <c r="G880" s="224"/>
    </row>
    <row r="881" spans="4:7">
      <c r="D881" s="224"/>
      <c r="F881" s="224"/>
      <c r="G881" s="224"/>
    </row>
    <row r="882" spans="4:7">
      <c r="D882" s="224"/>
      <c r="F882" s="224"/>
      <c r="G882" s="224"/>
    </row>
    <row r="883" spans="4:7">
      <c r="D883" s="224"/>
      <c r="F883" s="224"/>
      <c r="G883" s="224"/>
    </row>
    <row r="884" spans="4:7">
      <c r="D884" s="224"/>
      <c r="F884" s="224"/>
      <c r="G884" s="224"/>
    </row>
    <row r="885" spans="4:7">
      <c r="D885" s="224"/>
      <c r="F885" s="224"/>
      <c r="G885" s="224"/>
    </row>
    <row r="886" spans="4:7">
      <c r="D886" s="224"/>
      <c r="F886" s="224"/>
      <c r="G886" s="224"/>
    </row>
    <row r="887" spans="4:7">
      <c r="D887" s="224"/>
      <c r="F887" s="224"/>
      <c r="G887" s="224"/>
    </row>
    <row r="888" spans="4:7">
      <c r="D888" s="224"/>
      <c r="F888" s="224"/>
      <c r="G888" s="224"/>
    </row>
    <row r="889" spans="4:7">
      <c r="D889" s="224"/>
      <c r="F889" s="224"/>
      <c r="G889" s="224"/>
    </row>
    <row r="890" spans="4:7">
      <c r="D890" s="224"/>
      <c r="F890" s="224"/>
      <c r="G890" s="224"/>
    </row>
    <row r="891" spans="4:7">
      <c r="D891" s="224"/>
      <c r="F891" s="224"/>
      <c r="G891" s="224"/>
    </row>
    <row r="892" spans="4:7">
      <c r="D892" s="224"/>
      <c r="F892" s="224"/>
      <c r="G892" s="224"/>
    </row>
    <row r="893" spans="4:7">
      <c r="D893" s="224"/>
      <c r="F893" s="224"/>
      <c r="G893" s="224"/>
    </row>
    <row r="894" spans="4:7">
      <c r="D894" s="224"/>
      <c r="F894" s="224"/>
      <c r="G894" s="224"/>
    </row>
    <row r="895" spans="4:7">
      <c r="D895" s="224"/>
      <c r="F895" s="224"/>
      <c r="G895" s="224"/>
    </row>
    <row r="896" spans="4:7">
      <c r="D896" s="224"/>
      <c r="F896" s="224"/>
      <c r="G896" s="224"/>
    </row>
    <row r="897" spans="4:7">
      <c r="D897" s="224"/>
      <c r="F897" s="224"/>
      <c r="G897" s="224"/>
    </row>
    <row r="898" spans="4:7">
      <c r="D898" s="224"/>
      <c r="F898" s="224"/>
      <c r="G898" s="224"/>
    </row>
    <row r="899" spans="4:7">
      <c r="D899" s="224"/>
      <c r="F899" s="224"/>
      <c r="G899" s="224"/>
    </row>
    <row r="900" spans="4:7">
      <c r="D900" s="224"/>
      <c r="F900" s="224"/>
      <c r="G900" s="224"/>
    </row>
    <row r="901" spans="4:7">
      <c r="D901" s="224"/>
      <c r="F901" s="224"/>
      <c r="G901" s="224"/>
    </row>
    <row r="902" spans="4:7">
      <c r="D902" s="224"/>
      <c r="F902" s="224"/>
      <c r="G902" s="224"/>
    </row>
    <row r="903" spans="4:7">
      <c r="D903" s="224"/>
      <c r="F903" s="224"/>
      <c r="G903" s="224"/>
    </row>
    <row r="904" spans="4:7">
      <c r="D904" s="224"/>
      <c r="F904" s="224"/>
      <c r="G904" s="224"/>
    </row>
    <row r="905" spans="4:7">
      <c r="D905" s="224"/>
      <c r="F905" s="224"/>
      <c r="G905" s="224"/>
    </row>
    <row r="906" spans="4:7">
      <c r="D906" s="224"/>
      <c r="F906" s="224"/>
      <c r="G906" s="224"/>
    </row>
    <row r="907" spans="4:7">
      <c r="D907" s="224"/>
      <c r="F907" s="224"/>
      <c r="G907" s="224"/>
    </row>
    <row r="908" spans="4:7">
      <c r="D908" s="224"/>
      <c r="F908" s="224"/>
      <c r="G908" s="224"/>
    </row>
    <row r="909" spans="4:7">
      <c r="D909" s="224"/>
      <c r="F909" s="224"/>
      <c r="G909" s="224"/>
    </row>
    <row r="910" spans="4:7">
      <c r="D910" s="224"/>
      <c r="F910" s="224"/>
      <c r="G910" s="224"/>
    </row>
    <row r="911" spans="4:7">
      <c r="D911" s="224"/>
      <c r="F911" s="224"/>
      <c r="G911" s="224"/>
    </row>
    <row r="912" spans="4:7">
      <c r="D912" s="224"/>
      <c r="F912" s="224"/>
      <c r="G912" s="224"/>
    </row>
    <row r="913" spans="4:7">
      <c r="D913" s="224"/>
      <c r="F913" s="224"/>
      <c r="G913" s="224"/>
    </row>
    <row r="914" spans="4:7">
      <c r="D914" s="224"/>
      <c r="F914" s="224"/>
      <c r="G914" s="224"/>
    </row>
    <row r="915" spans="4:7">
      <c r="D915" s="224"/>
      <c r="F915" s="224"/>
      <c r="G915" s="224"/>
    </row>
    <row r="916" spans="4:7">
      <c r="D916" s="224"/>
      <c r="F916" s="224"/>
      <c r="G916" s="224"/>
    </row>
    <row r="917" spans="4:7">
      <c r="D917" s="224"/>
      <c r="F917" s="224"/>
      <c r="G917" s="224"/>
    </row>
    <row r="918" spans="4:7">
      <c r="D918" s="224"/>
      <c r="F918" s="224"/>
      <c r="G918" s="224"/>
    </row>
    <row r="919" spans="4:7">
      <c r="D919" s="224"/>
      <c r="F919" s="224"/>
      <c r="G919" s="224"/>
    </row>
    <row r="920" spans="4:7">
      <c r="D920" s="224"/>
      <c r="F920" s="224"/>
      <c r="G920" s="224"/>
    </row>
    <row r="921" spans="4:7">
      <c r="D921" s="224"/>
      <c r="F921" s="224"/>
      <c r="G921" s="224"/>
    </row>
    <row r="922" spans="4:7">
      <c r="D922" s="224"/>
      <c r="F922" s="224"/>
      <c r="G922" s="224"/>
    </row>
    <row r="923" spans="4:7">
      <c r="D923" s="224"/>
      <c r="F923" s="224"/>
      <c r="G923" s="224"/>
    </row>
    <row r="924" spans="4:7">
      <c r="D924" s="224"/>
      <c r="F924" s="224"/>
      <c r="G924" s="224"/>
    </row>
    <row r="925" spans="4:7">
      <c r="D925" s="224"/>
      <c r="F925" s="224"/>
      <c r="G925" s="224"/>
    </row>
    <row r="926" spans="4:7">
      <c r="D926" s="224"/>
      <c r="F926" s="224"/>
      <c r="G926" s="224"/>
    </row>
    <row r="927" spans="4:7">
      <c r="D927" s="224"/>
      <c r="F927" s="224"/>
      <c r="G927" s="224"/>
    </row>
    <row r="928" spans="4:7">
      <c r="D928" s="224"/>
      <c r="F928" s="224"/>
      <c r="G928" s="224"/>
    </row>
    <row r="929" spans="4:7">
      <c r="D929" s="224"/>
      <c r="F929" s="224"/>
      <c r="G929" s="224"/>
    </row>
    <row r="930" spans="4:7">
      <c r="D930" s="224"/>
      <c r="F930" s="224"/>
      <c r="G930" s="224"/>
    </row>
    <row r="931" spans="4:7">
      <c r="D931" s="224"/>
      <c r="F931" s="224"/>
      <c r="G931" s="224"/>
    </row>
    <row r="932" spans="4:7">
      <c r="D932" s="224"/>
      <c r="F932" s="224"/>
      <c r="G932" s="224"/>
    </row>
    <row r="933" spans="4:7">
      <c r="D933" s="224"/>
      <c r="F933" s="224"/>
      <c r="G933" s="224"/>
    </row>
    <row r="934" spans="4:7">
      <c r="D934" s="224"/>
      <c r="F934" s="224"/>
      <c r="G934" s="224"/>
    </row>
    <row r="935" spans="4:7">
      <c r="D935" s="224"/>
      <c r="F935" s="224"/>
      <c r="G935" s="224"/>
    </row>
    <row r="936" spans="4:7">
      <c r="D936" s="224"/>
      <c r="F936" s="224"/>
      <c r="G936" s="224"/>
    </row>
    <row r="937" spans="4:7">
      <c r="D937" s="224"/>
      <c r="F937" s="224"/>
      <c r="G937" s="224"/>
    </row>
    <row r="938" spans="4:7">
      <c r="D938" s="224"/>
      <c r="F938" s="224"/>
      <c r="G938" s="224"/>
    </row>
    <row r="939" spans="4:7">
      <c r="D939" s="224"/>
      <c r="F939" s="224"/>
      <c r="G939" s="224"/>
    </row>
    <row r="940" spans="4:7">
      <c r="D940" s="224"/>
      <c r="F940" s="224"/>
      <c r="G940" s="224"/>
    </row>
    <row r="941" spans="4:7">
      <c r="D941" s="224"/>
      <c r="F941" s="224"/>
      <c r="G941" s="224"/>
    </row>
    <row r="942" spans="4:7">
      <c r="D942" s="224"/>
      <c r="F942" s="224"/>
      <c r="G942" s="224"/>
    </row>
    <row r="943" spans="4:7">
      <c r="D943" s="224"/>
      <c r="F943" s="224"/>
      <c r="G943" s="224"/>
    </row>
    <row r="944" spans="4:7">
      <c r="D944" s="224"/>
      <c r="F944" s="224"/>
      <c r="G944" s="224"/>
    </row>
    <row r="945" spans="4:7">
      <c r="D945" s="224"/>
      <c r="F945" s="224"/>
      <c r="G945" s="224"/>
    </row>
    <row r="946" spans="4:7">
      <c r="D946" s="224"/>
      <c r="F946" s="224"/>
      <c r="G946" s="224"/>
    </row>
    <row r="947" spans="4:7">
      <c r="D947" s="224"/>
      <c r="F947" s="224"/>
      <c r="G947" s="224"/>
    </row>
    <row r="948" spans="4:7">
      <c r="D948" s="224"/>
      <c r="F948" s="224"/>
      <c r="G948" s="224"/>
    </row>
    <row r="949" spans="4:7">
      <c r="D949" s="224"/>
      <c r="F949" s="224"/>
      <c r="G949" s="224"/>
    </row>
    <row r="950" spans="4:7">
      <c r="D950" s="224"/>
      <c r="F950" s="224"/>
      <c r="G950" s="224"/>
    </row>
    <row r="951" spans="4:7">
      <c r="D951" s="224"/>
      <c r="F951" s="224"/>
      <c r="G951" s="224"/>
    </row>
    <row r="952" spans="4:7">
      <c r="D952" s="224"/>
      <c r="F952" s="224"/>
      <c r="G952" s="224"/>
    </row>
    <row r="953" spans="4:7">
      <c r="D953" s="224"/>
      <c r="F953" s="224"/>
      <c r="G953" s="224"/>
    </row>
    <row r="954" spans="4:7">
      <c r="D954" s="224"/>
      <c r="F954" s="224"/>
      <c r="G954" s="224"/>
    </row>
    <row r="955" spans="4:7">
      <c r="D955" s="224"/>
      <c r="F955" s="224"/>
      <c r="G955" s="224"/>
    </row>
    <row r="956" spans="4:7">
      <c r="D956" s="224"/>
      <c r="F956" s="224"/>
      <c r="G956" s="224"/>
    </row>
    <row r="957" spans="4:7">
      <c r="D957" s="224"/>
      <c r="F957" s="224"/>
      <c r="G957" s="224"/>
    </row>
    <row r="958" spans="4:7">
      <c r="D958" s="224"/>
      <c r="F958" s="224"/>
      <c r="G958" s="224"/>
    </row>
    <row r="959" spans="4:7">
      <c r="D959" s="224"/>
      <c r="F959" s="224"/>
      <c r="G959" s="224"/>
    </row>
    <row r="960" spans="4:7">
      <c r="D960" s="224"/>
      <c r="F960" s="224"/>
      <c r="G960" s="224"/>
    </row>
    <row r="961" spans="4:7">
      <c r="D961" s="224"/>
      <c r="F961" s="224"/>
      <c r="G961" s="224"/>
    </row>
    <row r="962" spans="4:7">
      <c r="D962" s="224"/>
      <c r="F962" s="224"/>
      <c r="G962" s="224"/>
    </row>
    <row r="963" spans="4:7">
      <c r="D963" s="224"/>
      <c r="F963" s="224"/>
      <c r="G963" s="224"/>
    </row>
    <row r="964" spans="4:7">
      <c r="D964" s="224"/>
      <c r="F964" s="224"/>
      <c r="G964" s="224"/>
    </row>
    <row r="965" spans="4:7">
      <c r="D965" s="224"/>
      <c r="F965" s="224"/>
      <c r="G965" s="224"/>
    </row>
    <row r="966" spans="4:7">
      <c r="D966" s="224"/>
      <c r="F966" s="224"/>
      <c r="G966" s="224"/>
    </row>
    <row r="967" spans="4:7">
      <c r="D967" s="224"/>
      <c r="F967" s="224"/>
      <c r="G967" s="224"/>
    </row>
    <row r="968" spans="4:7">
      <c r="D968" s="224"/>
      <c r="F968" s="224"/>
      <c r="G968" s="224"/>
    </row>
    <row r="969" spans="4:7">
      <c r="D969" s="224"/>
      <c r="F969" s="224"/>
      <c r="G969" s="224"/>
    </row>
    <row r="970" spans="4:7">
      <c r="D970" s="224"/>
      <c r="F970" s="224"/>
      <c r="G970" s="224"/>
    </row>
    <row r="971" spans="4:7">
      <c r="D971" s="224"/>
      <c r="F971" s="224"/>
      <c r="G971" s="224"/>
    </row>
    <row r="972" spans="4:7">
      <c r="D972" s="224"/>
      <c r="F972" s="224"/>
      <c r="G972" s="224"/>
    </row>
    <row r="973" spans="4:7">
      <c r="D973" s="224"/>
      <c r="F973" s="224"/>
      <c r="G973" s="224"/>
    </row>
    <row r="974" spans="4:7">
      <c r="D974" s="224"/>
      <c r="F974" s="224"/>
      <c r="G974" s="224"/>
    </row>
    <row r="975" spans="4:7">
      <c r="D975" s="224"/>
      <c r="F975" s="224"/>
      <c r="G975" s="224"/>
    </row>
    <row r="976" spans="4:7">
      <c r="D976" s="224"/>
      <c r="F976" s="224"/>
      <c r="G976" s="224"/>
    </row>
    <row r="977" spans="4:7">
      <c r="D977" s="224"/>
      <c r="F977" s="224"/>
      <c r="G977" s="224"/>
    </row>
    <row r="978" spans="4:7">
      <c r="D978" s="224"/>
      <c r="F978" s="224"/>
      <c r="G978" s="224"/>
    </row>
    <row r="979" spans="4:7">
      <c r="D979" s="224"/>
      <c r="F979" s="224"/>
      <c r="G979" s="224"/>
    </row>
    <row r="980" spans="4:7">
      <c r="D980" s="224"/>
      <c r="F980" s="224"/>
      <c r="G980" s="224"/>
    </row>
    <row r="981" spans="4:7">
      <c r="D981" s="224"/>
      <c r="F981" s="224"/>
      <c r="G981" s="224"/>
    </row>
    <row r="982" spans="4:7">
      <c r="D982" s="224"/>
      <c r="F982" s="224"/>
      <c r="G982" s="224"/>
    </row>
    <row r="983" spans="4:7">
      <c r="D983" s="224"/>
      <c r="F983" s="224"/>
      <c r="G983" s="224"/>
    </row>
    <row r="984" spans="4:7">
      <c r="D984" s="224"/>
      <c r="F984" s="224"/>
      <c r="G984" s="224"/>
    </row>
    <row r="985" spans="4:7">
      <c r="D985" s="224"/>
      <c r="F985" s="224"/>
      <c r="G985" s="224"/>
    </row>
    <row r="986" spans="4:7">
      <c r="D986" s="224"/>
      <c r="F986" s="224"/>
      <c r="G986" s="224"/>
    </row>
    <row r="987" spans="4:7">
      <c r="D987" s="224"/>
      <c r="F987" s="224"/>
      <c r="G987" s="224"/>
    </row>
    <row r="988" spans="4:7">
      <c r="D988" s="224"/>
      <c r="F988" s="224"/>
      <c r="G988" s="224"/>
    </row>
    <row r="989" spans="4:7">
      <c r="D989" s="224"/>
      <c r="F989" s="224"/>
      <c r="G989" s="224"/>
    </row>
    <row r="990" spans="4:7">
      <c r="D990" s="224"/>
      <c r="F990" s="224"/>
      <c r="G990" s="224"/>
    </row>
    <row r="991" spans="4:7">
      <c r="D991" s="224"/>
      <c r="F991" s="224"/>
      <c r="G991" s="224"/>
    </row>
    <row r="992" spans="4:7">
      <c r="D992" s="224"/>
      <c r="F992" s="224"/>
      <c r="G992" s="224"/>
    </row>
    <row r="993" spans="4:7">
      <c r="D993" s="224"/>
      <c r="F993" s="224"/>
      <c r="G993" s="224"/>
    </row>
    <row r="994" spans="4:7">
      <c r="D994" s="224"/>
      <c r="F994" s="224"/>
      <c r="G994" s="224"/>
    </row>
    <row r="995" spans="4:7">
      <c r="D995" s="224"/>
      <c r="F995" s="224"/>
      <c r="G995" s="224"/>
    </row>
    <row r="996" spans="4:7">
      <c r="D996" s="224"/>
      <c r="F996" s="224"/>
      <c r="G996" s="224"/>
    </row>
    <row r="997" spans="4:7">
      <c r="D997" s="224"/>
      <c r="F997" s="224"/>
      <c r="G997" s="224"/>
    </row>
    <row r="998" spans="4:7">
      <c r="D998" s="224"/>
      <c r="F998" s="224"/>
      <c r="G998" s="224"/>
    </row>
    <row r="999" spans="4:7">
      <c r="D999" s="224"/>
      <c r="F999" s="224"/>
      <c r="G999" s="224"/>
    </row>
    <row r="1000" spans="4:7">
      <c r="D1000" s="224"/>
      <c r="F1000" s="224"/>
      <c r="G1000" s="224"/>
    </row>
    <row r="1001" spans="4:7">
      <c r="D1001" s="224"/>
      <c r="F1001" s="224"/>
      <c r="G1001" s="224"/>
    </row>
    <row r="1002" spans="4:7">
      <c r="D1002" s="224"/>
      <c r="F1002" s="224"/>
      <c r="G1002" s="224"/>
    </row>
    <row r="1003" spans="4:7">
      <c r="D1003" s="224"/>
      <c r="F1003" s="224"/>
      <c r="G1003" s="224"/>
    </row>
    <row r="1004" spans="4:7">
      <c r="D1004" s="224"/>
      <c r="F1004" s="224"/>
      <c r="G1004" s="224"/>
    </row>
    <row r="1005" spans="4:7">
      <c r="D1005" s="224"/>
      <c r="F1005" s="224"/>
      <c r="G1005" s="224"/>
    </row>
    <row r="1006" spans="4:7">
      <c r="D1006" s="224"/>
      <c r="F1006" s="224"/>
      <c r="G1006" s="224"/>
    </row>
    <row r="1007" spans="4:7">
      <c r="D1007" s="224"/>
      <c r="F1007" s="224"/>
      <c r="G1007" s="224"/>
    </row>
    <row r="1008" spans="4:7">
      <c r="D1008" s="224"/>
      <c r="F1008" s="224"/>
      <c r="G1008" s="224"/>
    </row>
    <row r="1009" spans="4:7">
      <c r="D1009" s="224"/>
      <c r="F1009" s="224"/>
      <c r="G1009" s="224"/>
    </row>
    <row r="1010" spans="4:7">
      <c r="D1010" s="224"/>
      <c r="F1010" s="224"/>
      <c r="G1010" s="224"/>
    </row>
    <row r="1011" spans="4:7">
      <c r="D1011" s="224"/>
      <c r="F1011" s="224"/>
      <c r="G1011" s="224"/>
    </row>
    <row r="1012" spans="4:7">
      <c r="D1012" s="224"/>
      <c r="F1012" s="224"/>
      <c r="G1012" s="224"/>
    </row>
    <row r="1013" spans="4:7">
      <c r="D1013" s="224"/>
      <c r="F1013" s="224"/>
      <c r="G1013" s="224"/>
    </row>
    <row r="1014" spans="4:7">
      <c r="D1014" s="224"/>
      <c r="F1014" s="224"/>
      <c r="G1014" s="224"/>
    </row>
    <row r="1015" spans="4:7">
      <c r="D1015" s="224"/>
      <c r="F1015" s="224"/>
      <c r="G1015" s="224"/>
    </row>
    <row r="1016" spans="4:7">
      <c r="D1016" s="224"/>
      <c r="F1016" s="224"/>
      <c r="G1016" s="224"/>
    </row>
    <row r="1017" spans="4:7">
      <c r="D1017" s="224"/>
      <c r="F1017" s="224"/>
      <c r="G1017" s="224"/>
    </row>
    <row r="1018" spans="4:7">
      <c r="D1018" s="224"/>
      <c r="F1018" s="224"/>
      <c r="G1018" s="224"/>
    </row>
    <row r="1019" spans="4:7">
      <c r="D1019" s="224"/>
      <c r="F1019" s="224"/>
      <c r="G1019" s="224"/>
    </row>
    <row r="1020" spans="4:7">
      <c r="D1020" s="224"/>
      <c r="F1020" s="224"/>
      <c r="G1020" s="224"/>
    </row>
    <row r="1021" spans="4:7">
      <c r="D1021" s="224"/>
      <c r="F1021" s="224"/>
      <c r="G1021" s="224"/>
    </row>
    <row r="1022" spans="4:7">
      <c r="D1022" s="224"/>
      <c r="F1022" s="224"/>
      <c r="G1022" s="224"/>
    </row>
    <row r="1023" spans="4:7">
      <c r="D1023" s="224"/>
      <c r="F1023" s="224"/>
      <c r="G1023" s="224"/>
    </row>
    <row r="1024" spans="4:7">
      <c r="D1024" s="224"/>
      <c r="F1024" s="224"/>
      <c r="G1024" s="224"/>
    </row>
    <row r="1025" spans="4:7">
      <c r="D1025" s="224"/>
      <c r="F1025" s="224"/>
      <c r="G1025" s="224"/>
    </row>
    <row r="1026" spans="4:7">
      <c r="D1026" s="224"/>
      <c r="F1026" s="224"/>
      <c r="G1026" s="224"/>
    </row>
    <row r="1027" spans="4:7">
      <c r="D1027" s="224"/>
      <c r="F1027" s="224"/>
      <c r="G1027" s="224"/>
    </row>
    <row r="1028" spans="4:7">
      <c r="D1028" s="224"/>
      <c r="F1028" s="224"/>
      <c r="G1028" s="224"/>
    </row>
    <row r="1029" spans="4:7">
      <c r="D1029" s="224"/>
      <c r="F1029" s="224"/>
      <c r="G1029" s="224"/>
    </row>
    <row r="1030" spans="4:7">
      <c r="D1030" s="224"/>
      <c r="F1030" s="224"/>
      <c r="G1030" s="224"/>
    </row>
    <row r="1031" spans="4:7">
      <c r="D1031" s="224"/>
      <c r="F1031" s="224"/>
      <c r="G1031" s="224"/>
    </row>
    <row r="1032" spans="4:7">
      <c r="D1032" s="224"/>
      <c r="F1032" s="224"/>
      <c r="G1032" s="224"/>
    </row>
    <row r="1033" spans="4:7">
      <c r="D1033" s="224"/>
      <c r="F1033" s="224"/>
      <c r="G1033" s="224"/>
    </row>
    <row r="1034" spans="4:7">
      <c r="D1034" s="224"/>
      <c r="F1034" s="224"/>
      <c r="G1034" s="224"/>
    </row>
    <row r="1035" spans="4:7">
      <c r="D1035" s="224"/>
      <c r="F1035" s="224"/>
      <c r="G1035" s="224"/>
    </row>
    <row r="1036" spans="4:7">
      <c r="D1036" s="224"/>
      <c r="F1036" s="224"/>
      <c r="G1036" s="224"/>
    </row>
    <row r="1037" spans="4:7">
      <c r="D1037" s="224"/>
      <c r="F1037" s="224"/>
      <c r="G1037" s="224"/>
    </row>
    <row r="1038" spans="4:7">
      <c r="D1038" s="224"/>
      <c r="F1038" s="224"/>
      <c r="G1038" s="224"/>
    </row>
    <row r="1039" spans="4:7">
      <c r="D1039" s="224"/>
      <c r="F1039" s="224"/>
      <c r="G1039" s="224"/>
    </row>
    <row r="1040" spans="4:7">
      <c r="D1040" s="224"/>
      <c r="F1040" s="224"/>
      <c r="G1040" s="224"/>
    </row>
    <row r="1041" spans="4:7">
      <c r="D1041" s="224"/>
      <c r="F1041" s="224"/>
      <c r="G1041" s="224"/>
    </row>
    <row r="1042" spans="4:7">
      <c r="D1042" s="224"/>
      <c r="F1042" s="224"/>
      <c r="G1042" s="224"/>
    </row>
    <row r="1043" spans="4:7">
      <c r="D1043" s="224"/>
      <c r="F1043" s="224"/>
      <c r="G1043" s="224"/>
    </row>
    <row r="1044" spans="4:7">
      <c r="D1044" s="224"/>
      <c r="F1044" s="224"/>
      <c r="G1044" s="224"/>
    </row>
    <row r="1045" spans="4:7">
      <c r="D1045" s="224"/>
      <c r="F1045" s="224"/>
      <c r="G1045" s="224"/>
    </row>
    <row r="1046" spans="4:7">
      <c r="D1046" s="224"/>
      <c r="F1046" s="224"/>
      <c r="G1046" s="224"/>
    </row>
    <row r="1047" spans="4:7">
      <c r="D1047" s="224"/>
      <c r="F1047" s="224"/>
      <c r="G1047" s="224"/>
    </row>
    <row r="1048" spans="4:7">
      <c r="D1048" s="224"/>
      <c r="F1048" s="224"/>
      <c r="G1048" s="224"/>
    </row>
    <row r="1049" spans="4:7">
      <c r="D1049" s="224"/>
      <c r="F1049" s="224"/>
      <c r="G1049" s="224"/>
    </row>
    <row r="1050" spans="4:7">
      <c r="D1050" s="224"/>
      <c r="F1050" s="224"/>
      <c r="G1050" s="224"/>
    </row>
    <row r="1051" spans="4:7">
      <c r="D1051" s="224"/>
      <c r="F1051" s="224"/>
      <c r="G1051" s="224"/>
    </row>
    <row r="1052" spans="4:7">
      <c r="D1052" s="224"/>
      <c r="F1052" s="224"/>
      <c r="G1052" s="224"/>
    </row>
    <row r="1053" spans="4:7">
      <c r="D1053" s="224"/>
      <c r="F1053" s="224"/>
      <c r="G1053" s="224"/>
    </row>
    <row r="1054" spans="4:7">
      <c r="D1054" s="224"/>
      <c r="F1054" s="224"/>
      <c r="G1054" s="224"/>
    </row>
    <row r="1055" spans="4:7">
      <c r="D1055" s="224"/>
      <c r="F1055" s="224"/>
      <c r="G1055" s="224"/>
    </row>
    <row r="1056" spans="4:7">
      <c r="D1056" s="224"/>
      <c r="F1056" s="224"/>
      <c r="G1056" s="224"/>
    </row>
    <row r="1057" spans="4:7">
      <c r="D1057" s="224"/>
      <c r="F1057" s="224"/>
      <c r="G1057" s="224"/>
    </row>
    <row r="1058" spans="4:7">
      <c r="D1058" s="224"/>
      <c r="F1058" s="224"/>
      <c r="G1058" s="224"/>
    </row>
    <row r="1059" spans="4:7">
      <c r="D1059" s="224"/>
      <c r="F1059" s="224"/>
      <c r="G1059" s="224"/>
    </row>
    <row r="1060" spans="4:7">
      <c r="D1060" s="224"/>
      <c r="F1060" s="224"/>
      <c r="G1060" s="224"/>
    </row>
    <row r="1061" spans="4:7">
      <c r="D1061" s="224"/>
      <c r="F1061" s="224"/>
      <c r="G1061" s="224"/>
    </row>
    <row r="1062" spans="4:7">
      <c r="D1062" s="224"/>
      <c r="F1062" s="224"/>
      <c r="G1062" s="224"/>
    </row>
    <row r="1063" spans="4:7">
      <c r="D1063" s="224"/>
      <c r="F1063" s="224"/>
      <c r="G1063" s="224"/>
    </row>
    <row r="1064" spans="4:7">
      <c r="D1064" s="224"/>
      <c r="F1064" s="224"/>
      <c r="G1064" s="224"/>
    </row>
    <row r="1065" spans="4:7">
      <c r="D1065" s="224"/>
      <c r="F1065" s="224"/>
      <c r="G1065" s="224"/>
    </row>
    <row r="1066" spans="4:7">
      <c r="D1066" s="224"/>
      <c r="F1066" s="224"/>
      <c r="G1066" s="224"/>
    </row>
    <row r="1067" spans="4:7">
      <c r="D1067" s="224"/>
      <c r="F1067" s="224"/>
      <c r="G1067" s="224"/>
    </row>
    <row r="1068" spans="4:7">
      <c r="D1068" s="224"/>
      <c r="F1068" s="224"/>
      <c r="G1068" s="224"/>
    </row>
    <row r="1069" spans="4:7">
      <c r="D1069" s="224"/>
      <c r="F1069" s="224"/>
      <c r="G1069" s="224"/>
    </row>
    <row r="1070" spans="4:7">
      <c r="D1070" s="224"/>
      <c r="F1070" s="224"/>
      <c r="G1070" s="224"/>
    </row>
    <row r="1071" spans="4:7">
      <c r="D1071" s="224"/>
      <c r="F1071" s="224"/>
      <c r="G1071" s="224"/>
    </row>
    <row r="1072" spans="4:7">
      <c r="D1072" s="224"/>
      <c r="F1072" s="224"/>
      <c r="G1072" s="224"/>
    </row>
    <row r="1073" spans="4:7">
      <c r="D1073" s="224"/>
      <c r="F1073" s="224"/>
      <c r="G1073" s="224"/>
    </row>
    <row r="1074" spans="4:7">
      <c r="D1074" s="224"/>
      <c r="F1074" s="224"/>
      <c r="G1074" s="224"/>
    </row>
    <row r="1075" spans="4:7">
      <c r="D1075" s="224"/>
      <c r="F1075" s="224"/>
      <c r="G1075" s="224"/>
    </row>
    <row r="1076" spans="4:7">
      <c r="D1076" s="224"/>
      <c r="F1076" s="224"/>
      <c r="G1076" s="224"/>
    </row>
    <row r="1077" spans="4:7">
      <c r="D1077" s="224"/>
      <c r="F1077" s="224"/>
      <c r="G1077" s="224"/>
    </row>
    <row r="1078" spans="4:7">
      <c r="D1078" s="224"/>
      <c r="F1078" s="224"/>
      <c r="G1078" s="224"/>
    </row>
    <row r="1079" spans="4:7">
      <c r="D1079" s="224"/>
      <c r="F1079" s="224"/>
      <c r="G1079" s="224"/>
    </row>
    <row r="1080" spans="4:7">
      <c r="D1080" s="224"/>
      <c r="F1080" s="224"/>
      <c r="G1080" s="224"/>
    </row>
    <row r="1081" spans="4:7">
      <c r="D1081" s="224"/>
      <c r="F1081" s="224"/>
      <c r="G1081" s="224"/>
    </row>
    <row r="1082" spans="4:7">
      <c r="D1082" s="224"/>
      <c r="F1082" s="224"/>
      <c r="G1082" s="224"/>
    </row>
    <row r="1083" spans="4:7">
      <c r="D1083" s="224"/>
      <c r="F1083" s="224"/>
      <c r="G1083" s="224"/>
    </row>
    <row r="1084" spans="4:7">
      <c r="D1084" s="224"/>
      <c r="F1084" s="224"/>
      <c r="G1084" s="224"/>
    </row>
    <row r="1085" spans="4:7">
      <c r="D1085" s="224"/>
      <c r="F1085" s="224"/>
      <c r="G1085" s="224"/>
    </row>
    <row r="1086" spans="4:7">
      <c r="D1086" s="224"/>
      <c r="F1086" s="224"/>
      <c r="G1086" s="224"/>
    </row>
    <row r="1087" spans="4:7">
      <c r="D1087" s="224"/>
      <c r="F1087" s="224"/>
      <c r="G1087" s="224"/>
    </row>
    <row r="1088" spans="4:7">
      <c r="D1088" s="224"/>
      <c r="F1088" s="224"/>
      <c r="G1088" s="224"/>
    </row>
    <row r="1089" spans="4:7">
      <c r="D1089" s="224"/>
      <c r="F1089" s="224"/>
      <c r="G1089" s="224"/>
    </row>
    <row r="1090" spans="4:7">
      <c r="D1090" s="224"/>
      <c r="F1090" s="224"/>
      <c r="G1090" s="224"/>
    </row>
    <row r="1091" spans="4:7">
      <c r="D1091" s="224"/>
      <c r="F1091" s="224"/>
      <c r="G1091" s="224"/>
    </row>
    <row r="1092" spans="4:7">
      <c r="D1092" s="224"/>
      <c r="F1092" s="224"/>
      <c r="G1092" s="224"/>
    </row>
    <row r="1093" spans="4:7">
      <c r="D1093" s="224"/>
      <c r="F1093" s="224"/>
      <c r="G1093" s="224"/>
    </row>
    <row r="1094" spans="4:7">
      <c r="D1094" s="224"/>
      <c r="F1094" s="224"/>
      <c r="G1094" s="224"/>
    </row>
    <row r="1095" spans="4:7">
      <c r="D1095" s="224"/>
      <c r="F1095" s="224"/>
      <c r="G1095" s="224"/>
    </row>
    <row r="1096" spans="4:7">
      <c r="D1096" s="224"/>
      <c r="F1096" s="224"/>
      <c r="G1096" s="224"/>
    </row>
    <row r="1097" spans="4:7">
      <c r="D1097" s="224"/>
      <c r="F1097" s="224"/>
      <c r="G1097" s="224"/>
    </row>
    <row r="1098" spans="4:7">
      <c r="D1098" s="224"/>
      <c r="F1098" s="224"/>
      <c r="G1098" s="224"/>
    </row>
    <row r="1099" spans="4:7">
      <c r="D1099" s="224"/>
      <c r="F1099" s="224"/>
      <c r="G1099" s="224"/>
    </row>
    <row r="1100" spans="4:7">
      <c r="D1100" s="224"/>
      <c r="F1100" s="224"/>
      <c r="G1100" s="224"/>
    </row>
    <row r="1101" spans="4:7">
      <c r="D1101" s="224"/>
      <c r="F1101" s="224"/>
      <c r="G1101" s="224"/>
    </row>
    <row r="1102" spans="4:7">
      <c r="D1102" s="224"/>
      <c r="F1102" s="224"/>
      <c r="G1102" s="224"/>
    </row>
    <row r="1103" spans="4:7">
      <c r="D1103" s="224"/>
      <c r="F1103" s="224"/>
      <c r="G1103" s="224"/>
    </row>
    <row r="1104" spans="4:7">
      <c r="D1104" s="224"/>
      <c r="F1104" s="224"/>
      <c r="G1104" s="224"/>
    </row>
    <row r="1105" spans="4:7">
      <c r="D1105" s="224"/>
      <c r="F1105" s="224"/>
      <c r="G1105" s="224"/>
    </row>
    <row r="1106" spans="4:7">
      <c r="D1106" s="224"/>
      <c r="F1106" s="224"/>
      <c r="G1106" s="224"/>
    </row>
    <row r="1107" spans="4:7">
      <c r="D1107" s="224"/>
      <c r="F1107" s="224"/>
      <c r="G1107" s="224"/>
    </row>
    <row r="1108" spans="4:7">
      <c r="D1108" s="224"/>
      <c r="F1108" s="224"/>
      <c r="G1108" s="224"/>
    </row>
    <row r="1109" spans="4:7">
      <c r="D1109" s="224"/>
      <c r="F1109" s="224"/>
      <c r="G1109" s="224"/>
    </row>
    <row r="1110" spans="4:7">
      <c r="D1110" s="224"/>
      <c r="F1110" s="224"/>
      <c r="G1110" s="224"/>
    </row>
    <row r="1111" spans="4:7">
      <c r="D1111" s="224"/>
      <c r="F1111" s="224"/>
      <c r="G1111" s="224"/>
    </row>
    <row r="1112" spans="4:7">
      <c r="D1112" s="224"/>
      <c r="F1112" s="224"/>
      <c r="G1112" s="224"/>
    </row>
    <row r="1113" spans="4:7">
      <c r="D1113" s="224"/>
      <c r="F1113" s="224"/>
      <c r="G1113" s="224"/>
    </row>
    <row r="1114" spans="4:7">
      <c r="D1114" s="224"/>
      <c r="F1114" s="224"/>
      <c r="G1114" s="224"/>
    </row>
    <row r="1115" spans="4:7">
      <c r="D1115" s="224"/>
      <c r="F1115" s="224"/>
      <c r="G1115" s="224"/>
    </row>
    <row r="1116" spans="4:7">
      <c r="D1116" s="224"/>
      <c r="F1116" s="224"/>
      <c r="G1116" s="224"/>
    </row>
    <row r="1117" spans="4:7">
      <c r="D1117" s="224"/>
      <c r="F1117" s="224"/>
      <c r="G1117" s="224"/>
    </row>
    <row r="1118" spans="4:7">
      <c r="D1118" s="224"/>
      <c r="F1118" s="224"/>
      <c r="G1118" s="224"/>
    </row>
    <row r="1119" spans="4:7">
      <c r="D1119" s="224"/>
      <c r="F1119" s="224"/>
      <c r="G1119" s="224"/>
    </row>
    <row r="1120" spans="4:7">
      <c r="D1120" s="224"/>
      <c r="F1120" s="224"/>
      <c r="G1120" s="224"/>
    </row>
    <row r="1121" spans="4:7">
      <c r="D1121" s="224"/>
      <c r="F1121" s="224"/>
      <c r="G1121" s="224"/>
    </row>
    <row r="1122" spans="4:7">
      <c r="D1122" s="224"/>
      <c r="F1122" s="224"/>
      <c r="G1122" s="224"/>
    </row>
    <row r="1123" spans="4:7">
      <c r="D1123" s="224"/>
      <c r="F1123" s="224"/>
      <c r="G1123" s="224"/>
    </row>
    <row r="1124" spans="4:7">
      <c r="D1124" s="224"/>
      <c r="F1124" s="224"/>
      <c r="G1124" s="224"/>
    </row>
    <row r="1125" spans="4:7">
      <c r="D1125" s="224"/>
      <c r="F1125" s="224"/>
      <c r="G1125" s="224"/>
    </row>
    <row r="1126" spans="4:7">
      <c r="D1126" s="224"/>
      <c r="F1126" s="224"/>
      <c r="G1126" s="224"/>
    </row>
    <row r="1127" spans="4:7">
      <c r="D1127" s="224"/>
      <c r="F1127" s="224"/>
      <c r="G1127" s="224"/>
    </row>
    <row r="1128" spans="4:7">
      <c r="D1128" s="224"/>
      <c r="F1128" s="224"/>
      <c r="G1128" s="224"/>
    </row>
    <row r="1129" spans="4:7">
      <c r="D1129" s="224"/>
      <c r="F1129" s="224"/>
      <c r="G1129" s="224"/>
    </row>
    <row r="1130" spans="4:7">
      <c r="D1130" s="224"/>
      <c r="F1130" s="224"/>
      <c r="G1130" s="224"/>
    </row>
    <row r="1131" spans="4:7">
      <c r="D1131" s="224"/>
      <c r="F1131" s="224"/>
      <c r="G1131" s="224"/>
    </row>
    <row r="1132" spans="4:7">
      <c r="D1132" s="224"/>
      <c r="F1132" s="224"/>
      <c r="G1132" s="224"/>
    </row>
    <row r="1133" spans="4:7">
      <c r="D1133" s="224"/>
      <c r="F1133" s="224"/>
      <c r="G1133" s="224"/>
    </row>
    <row r="1134" spans="4:7">
      <c r="D1134" s="224"/>
      <c r="F1134" s="224"/>
      <c r="G1134" s="224"/>
    </row>
    <row r="1135" spans="4:7">
      <c r="D1135" s="224"/>
      <c r="F1135" s="224"/>
      <c r="G1135" s="224"/>
    </row>
    <row r="1136" spans="4:7">
      <c r="D1136" s="224"/>
      <c r="F1136" s="224"/>
      <c r="G1136" s="224"/>
    </row>
    <row r="1137" spans="4:7">
      <c r="D1137" s="224"/>
      <c r="F1137" s="224"/>
      <c r="G1137" s="224"/>
    </row>
    <row r="1138" spans="4:7">
      <c r="D1138" s="224"/>
      <c r="F1138" s="224"/>
      <c r="G1138" s="224"/>
    </row>
    <row r="1139" spans="4:7">
      <c r="D1139" s="224"/>
      <c r="F1139" s="224"/>
      <c r="G1139" s="224"/>
    </row>
    <row r="1140" spans="4:7">
      <c r="D1140" s="224"/>
      <c r="F1140" s="224"/>
      <c r="G1140" s="224"/>
    </row>
    <row r="1141" spans="4:7">
      <c r="D1141" s="224"/>
      <c r="F1141" s="224"/>
      <c r="G1141" s="224"/>
    </row>
    <row r="1142" spans="4:7">
      <c r="D1142" s="224"/>
      <c r="F1142" s="224"/>
      <c r="G1142" s="224"/>
    </row>
    <row r="1143" spans="4:7">
      <c r="D1143" s="224"/>
      <c r="F1143" s="224"/>
      <c r="G1143" s="224"/>
    </row>
    <row r="1144" spans="4:7">
      <c r="D1144" s="224"/>
      <c r="F1144" s="224"/>
      <c r="G1144" s="224"/>
    </row>
    <row r="1145" spans="4:7">
      <c r="D1145" s="224"/>
      <c r="F1145" s="224"/>
      <c r="G1145" s="224"/>
    </row>
    <row r="1146" spans="4:7">
      <c r="D1146" s="224"/>
      <c r="F1146" s="224"/>
      <c r="G1146" s="224"/>
    </row>
    <row r="1147" spans="4:7">
      <c r="D1147" s="224"/>
      <c r="F1147" s="224"/>
      <c r="G1147" s="224"/>
    </row>
    <row r="1148" spans="4:7">
      <c r="D1148" s="224"/>
      <c r="F1148" s="224"/>
      <c r="G1148" s="224"/>
    </row>
    <row r="1149" spans="4:7">
      <c r="D1149" s="224"/>
      <c r="F1149" s="224"/>
      <c r="G1149" s="224"/>
    </row>
    <row r="1150" spans="4:7">
      <c r="D1150" s="224"/>
      <c r="F1150" s="224"/>
      <c r="G1150" s="224"/>
    </row>
    <row r="1151" spans="4:7">
      <c r="D1151" s="224"/>
      <c r="F1151" s="224"/>
      <c r="G1151" s="224"/>
    </row>
    <row r="1152" spans="4:7">
      <c r="D1152" s="224"/>
      <c r="F1152" s="224"/>
      <c r="G1152" s="224"/>
    </row>
    <row r="1153" spans="4:7">
      <c r="D1153" s="224"/>
      <c r="F1153" s="224"/>
      <c r="G1153" s="224"/>
    </row>
    <row r="1154" spans="4:7">
      <c r="D1154" s="224"/>
      <c r="F1154" s="224"/>
      <c r="G1154" s="224"/>
    </row>
    <row r="1155" spans="4:7">
      <c r="D1155" s="224"/>
      <c r="F1155" s="224"/>
      <c r="G1155" s="224"/>
    </row>
    <row r="1156" spans="4:7">
      <c r="D1156" s="224"/>
      <c r="F1156" s="224"/>
      <c r="G1156" s="224"/>
    </row>
    <row r="1157" spans="4:7">
      <c r="D1157" s="224"/>
      <c r="F1157" s="224"/>
      <c r="G1157" s="224"/>
    </row>
    <row r="1158" spans="4:7">
      <c r="D1158" s="224"/>
      <c r="F1158" s="224"/>
      <c r="G1158" s="224"/>
    </row>
    <row r="1159" spans="4:7">
      <c r="D1159" s="224"/>
      <c r="F1159" s="224"/>
      <c r="G1159" s="224"/>
    </row>
    <row r="1160" spans="4:7">
      <c r="D1160" s="224"/>
      <c r="F1160" s="224"/>
      <c r="G1160" s="224"/>
    </row>
    <row r="1161" spans="4:7">
      <c r="D1161" s="224"/>
      <c r="F1161" s="224"/>
      <c r="G1161" s="224"/>
    </row>
    <row r="1162" spans="4:7">
      <c r="D1162" s="224"/>
      <c r="F1162" s="224"/>
      <c r="G1162" s="224"/>
    </row>
    <row r="1163" spans="4:7">
      <c r="D1163" s="224"/>
      <c r="F1163" s="224"/>
      <c r="G1163" s="224"/>
    </row>
    <row r="1164" spans="4:7">
      <c r="D1164" s="224"/>
      <c r="F1164" s="224"/>
      <c r="G1164" s="224"/>
    </row>
    <row r="1165" spans="4:7">
      <c r="D1165" s="224"/>
      <c r="F1165" s="224"/>
      <c r="G1165" s="224"/>
    </row>
    <row r="1166" spans="4:7">
      <c r="D1166" s="224"/>
      <c r="F1166" s="224"/>
      <c r="G1166" s="224"/>
    </row>
    <row r="1167" spans="4:7">
      <c r="D1167" s="224"/>
      <c r="F1167" s="224"/>
      <c r="G1167" s="224"/>
    </row>
    <row r="1168" spans="4:7">
      <c r="D1168" s="224"/>
      <c r="F1168" s="224"/>
      <c r="G1168" s="224"/>
    </row>
    <row r="1169" spans="4:7">
      <c r="D1169" s="224"/>
      <c r="F1169" s="224"/>
      <c r="G1169" s="224"/>
    </row>
    <row r="1170" spans="4:7">
      <c r="D1170" s="224"/>
      <c r="F1170" s="224"/>
      <c r="G1170" s="224"/>
    </row>
    <row r="1171" spans="4:7">
      <c r="D1171" s="224"/>
      <c r="F1171" s="224"/>
      <c r="G1171" s="224"/>
    </row>
    <row r="1172" spans="4:7">
      <c r="D1172" s="224"/>
      <c r="F1172" s="224"/>
      <c r="G1172" s="224"/>
    </row>
    <row r="1173" spans="4:7">
      <c r="D1173" s="224"/>
      <c r="F1173" s="224"/>
      <c r="G1173" s="224"/>
    </row>
    <row r="1174" spans="4:7">
      <c r="D1174" s="224"/>
      <c r="F1174" s="224"/>
      <c r="G1174" s="224"/>
    </row>
    <row r="1175" spans="4:7">
      <c r="D1175" s="224"/>
      <c r="F1175" s="224"/>
      <c r="G1175" s="224"/>
    </row>
    <row r="1176" spans="4:7">
      <c r="D1176" s="224"/>
      <c r="F1176" s="224"/>
      <c r="G1176" s="224"/>
    </row>
    <row r="1177" spans="4:7">
      <c r="D1177" s="224"/>
      <c r="F1177" s="224"/>
      <c r="G1177" s="224"/>
    </row>
    <row r="1178" spans="4:7">
      <c r="D1178" s="224"/>
      <c r="F1178" s="224"/>
      <c r="G1178" s="224"/>
    </row>
    <row r="1179" spans="4:7">
      <c r="D1179" s="224"/>
      <c r="F1179" s="224"/>
      <c r="G1179" s="224"/>
    </row>
    <row r="1180" spans="4:7">
      <c r="D1180" s="224"/>
      <c r="F1180" s="224"/>
      <c r="G1180" s="224"/>
    </row>
    <row r="1181" spans="4:7">
      <c r="D1181" s="224"/>
      <c r="F1181" s="224"/>
      <c r="G1181" s="224"/>
    </row>
    <row r="1182" spans="4:7">
      <c r="D1182" s="224"/>
      <c r="F1182" s="224"/>
      <c r="G1182" s="224"/>
    </row>
    <row r="1183" spans="4:7">
      <c r="D1183" s="224"/>
      <c r="F1183" s="224"/>
      <c r="G1183" s="224"/>
    </row>
    <row r="1184" spans="4:7">
      <c r="D1184" s="224"/>
      <c r="F1184" s="224"/>
      <c r="G1184" s="224"/>
    </row>
    <row r="1185" spans="4:7">
      <c r="D1185" s="224"/>
      <c r="F1185" s="224"/>
      <c r="G1185" s="224"/>
    </row>
    <row r="1186" spans="4:7">
      <c r="D1186" s="224"/>
      <c r="F1186" s="224"/>
      <c r="G1186" s="224"/>
    </row>
    <row r="1187" spans="4:7">
      <c r="D1187" s="224"/>
      <c r="F1187" s="224"/>
      <c r="G1187" s="224"/>
    </row>
    <row r="1188" spans="4:7">
      <c r="D1188" s="224"/>
      <c r="F1188" s="224"/>
      <c r="G1188" s="224"/>
    </row>
    <row r="1189" spans="4:7">
      <c r="D1189" s="224"/>
      <c r="F1189" s="224"/>
      <c r="G1189" s="224"/>
    </row>
    <row r="1190" spans="4:7">
      <c r="D1190" s="224"/>
      <c r="F1190" s="224"/>
      <c r="G1190" s="224"/>
    </row>
    <row r="1191" spans="4:7">
      <c r="D1191" s="224"/>
      <c r="F1191" s="224"/>
      <c r="G1191" s="224"/>
    </row>
    <row r="1192" spans="4:7">
      <c r="D1192" s="224"/>
      <c r="F1192" s="224"/>
      <c r="G1192" s="224"/>
    </row>
    <row r="1193" spans="4:7">
      <c r="D1193" s="224"/>
      <c r="F1193" s="224"/>
      <c r="G1193" s="224"/>
    </row>
    <row r="1194" spans="4:7">
      <c r="D1194" s="224"/>
      <c r="F1194" s="224"/>
      <c r="G1194" s="224"/>
    </row>
    <row r="1195" spans="4:7">
      <c r="D1195" s="224"/>
      <c r="F1195" s="224"/>
      <c r="G1195" s="224"/>
    </row>
    <row r="1196" spans="4:7">
      <c r="D1196" s="224"/>
      <c r="F1196" s="224"/>
      <c r="G1196" s="224"/>
    </row>
    <row r="1197" spans="4:7">
      <c r="D1197" s="224"/>
      <c r="F1197" s="224"/>
      <c r="G1197" s="224"/>
    </row>
    <row r="1198" spans="4:7">
      <c r="D1198" s="224"/>
      <c r="F1198" s="224"/>
      <c r="G1198" s="224"/>
    </row>
    <row r="1199" spans="4:7">
      <c r="D1199" s="224"/>
      <c r="F1199" s="224"/>
      <c r="G1199" s="224"/>
    </row>
    <row r="1200" spans="4:7">
      <c r="D1200" s="224"/>
      <c r="F1200" s="224"/>
      <c r="G1200" s="224"/>
    </row>
    <row r="1201" spans="4:7">
      <c r="D1201" s="224"/>
      <c r="F1201" s="224"/>
      <c r="G1201" s="224"/>
    </row>
    <row r="1202" spans="4:7">
      <c r="D1202" s="224"/>
      <c r="F1202" s="224"/>
      <c r="G1202" s="224"/>
    </row>
    <row r="1203" spans="4:7">
      <c r="D1203" s="224"/>
      <c r="F1203" s="224"/>
      <c r="G1203" s="224"/>
    </row>
    <row r="1204" spans="4:7">
      <c r="D1204" s="224"/>
      <c r="F1204" s="224"/>
      <c r="G1204" s="224"/>
    </row>
    <row r="1205" spans="4:7">
      <c r="D1205" s="224"/>
      <c r="F1205" s="224"/>
      <c r="G1205" s="224"/>
    </row>
    <row r="1206" spans="4:7">
      <c r="D1206" s="224"/>
      <c r="F1206" s="224"/>
      <c r="G1206" s="224"/>
    </row>
    <row r="1207" spans="4:7">
      <c r="D1207" s="224"/>
      <c r="F1207" s="224"/>
      <c r="G1207" s="224"/>
    </row>
    <row r="1208" spans="4:7">
      <c r="D1208" s="224"/>
      <c r="F1208" s="224"/>
      <c r="G1208" s="224"/>
    </row>
    <row r="1209" spans="4:7">
      <c r="D1209" s="224"/>
      <c r="F1209" s="224"/>
      <c r="G1209" s="224"/>
    </row>
    <row r="1210" spans="4:7">
      <c r="D1210" s="224"/>
      <c r="F1210" s="224"/>
      <c r="G1210" s="224"/>
    </row>
    <row r="1211" spans="4:7">
      <c r="D1211" s="224"/>
      <c r="F1211" s="224"/>
      <c r="G1211" s="224"/>
    </row>
    <row r="1212" spans="4:7">
      <c r="D1212" s="224"/>
      <c r="F1212" s="224"/>
      <c r="G1212" s="224"/>
    </row>
    <row r="1213" spans="4:7">
      <c r="D1213" s="224"/>
      <c r="F1213" s="224"/>
      <c r="G1213" s="224"/>
    </row>
    <row r="1214" spans="4:7">
      <c r="D1214" s="224"/>
      <c r="F1214" s="224"/>
      <c r="G1214" s="224"/>
    </row>
    <row r="1215" spans="4:7">
      <c r="D1215" s="224"/>
      <c r="F1215" s="224"/>
      <c r="G1215" s="224"/>
    </row>
    <row r="1216" spans="4:7">
      <c r="D1216" s="224"/>
      <c r="F1216" s="224"/>
      <c r="G1216" s="224"/>
    </row>
    <row r="1217" spans="4:7">
      <c r="D1217" s="224"/>
      <c r="F1217" s="224"/>
      <c r="G1217" s="224"/>
    </row>
    <row r="1218" spans="4:7">
      <c r="D1218" s="224"/>
      <c r="F1218" s="224"/>
      <c r="G1218" s="224"/>
    </row>
    <row r="1219" spans="4:7">
      <c r="D1219" s="224"/>
      <c r="F1219" s="224"/>
      <c r="G1219" s="224"/>
    </row>
    <row r="1220" spans="4:7">
      <c r="D1220" s="224"/>
      <c r="F1220" s="224"/>
      <c r="G1220" s="224"/>
    </row>
    <row r="1221" spans="4:7">
      <c r="D1221" s="224"/>
      <c r="F1221" s="224"/>
      <c r="G1221" s="224"/>
    </row>
    <row r="1222" spans="4:7">
      <c r="D1222" s="224"/>
      <c r="F1222" s="224"/>
      <c r="G1222" s="224"/>
    </row>
    <row r="1223" spans="4:7">
      <c r="D1223" s="224"/>
      <c r="F1223" s="224"/>
      <c r="G1223" s="224"/>
    </row>
    <row r="1224" spans="4:7">
      <c r="D1224" s="224"/>
      <c r="F1224" s="224"/>
      <c r="G1224" s="224"/>
    </row>
    <row r="1225" spans="4:7">
      <c r="D1225" s="224"/>
      <c r="F1225" s="224"/>
      <c r="G1225" s="224"/>
    </row>
    <row r="1226" spans="4:7">
      <c r="D1226" s="224"/>
      <c r="F1226" s="224"/>
      <c r="G1226" s="224"/>
    </row>
    <row r="1227" spans="4:7">
      <c r="D1227" s="224"/>
      <c r="F1227" s="224"/>
      <c r="G1227" s="224"/>
    </row>
    <row r="1228" spans="4:7">
      <c r="D1228" s="224"/>
      <c r="F1228" s="224"/>
      <c r="G1228" s="224"/>
    </row>
    <row r="1229" spans="4:7">
      <c r="D1229" s="224"/>
      <c r="F1229" s="224"/>
      <c r="G1229" s="224"/>
    </row>
    <row r="1230" spans="4:7">
      <c r="D1230" s="224"/>
      <c r="F1230" s="224"/>
      <c r="G1230" s="224"/>
    </row>
    <row r="1231" spans="4:7">
      <c r="D1231" s="224"/>
      <c r="F1231" s="224"/>
      <c r="G1231" s="224"/>
    </row>
    <row r="1232" spans="4:7">
      <c r="D1232" s="224"/>
      <c r="F1232" s="224"/>
      <c r="G1232" s="224"/>
    </row>
    <row r="1233" spans="4:7">
      <c r="D1233" s="224"/>
      <c r="F1233" s="224"/>
      <c r="G1233" s="224"/>
    </row>
    <row r="1234" spans="4:7">
      <c r="D1234" s="224"/>
      <c r="F1234" s="224"/>
      <c r="G1234" s="224"/>
    </row>
    <row r="1235" spans="4:7">
      <c r="D1235" s="224"/>
      <c r="F1235" s="224"/>
      <c r="G1235" s="224"/>
    </row>
    <row r="1236" spans="4:7">
      <c r="D1236" s="224"/>
      <c r="F1236" s="224"/>
      <c r="G1236" s="224"/>
    </row>
    <row r="1237" spans="4:7">
      <c r="D1237" s="224"/>
      <c r="F1237" s="224"/>
      <c r="G1237" s="224"/>
    </row>
    <row r="1238" spans="4:7">
      <c r="D1238" s="224"/>
      <c r="F1238" s="224"/>
      <c r="G1238" s="224"/>
    </row>
    <row r="1239" spans="4:7">
      <c r="D1239" s="224"/>
      <c r="F1239" s="224"/>
      <c r="G1239" s="224"/>
    </row>
    <row r="1240" spans="4:7">
      <c r="D1240" s="224"/>
      <c r="F1240" s="224"/>
      <c r="G1240" s="224"/>
    </row>
    <row r="1241" spans="4:7">
      <c r="D1241" s="224"/>
      <c r="F1241" s="224"/>
      <c r="G1241" s="224"/>
    </row>
    <row r="1242" spans="4:7">
      <c r="D1242" s="224"/>
      <c r="F1242" s="224"/>
      <c r="G1242" s="224"/>
    </row>
    <row r="1243" spans="4:7">
      <c r="D1243" s="224"/>
      <c r="F1243" s="224"/>
      <c r="G1243" s="224"/>
    </row>
    <row r="1244" spans="4:7">
      <c r="D1244" s="224"/>
      <c r="F1244" s="224"/>
      <c r="G1244" s="224"/>
    </row>
    <row r="1245" spans="4:7">
      <c r="D1245" s="224"/>
      <c r="F1245" s="224"/>
      <c r="G1245" s="224"/>
    </row>
    <row r="1246" spans="4:7">
      <c r="D1246" s="224"/>
      <c r="F1246" s="224"/>
      <c r="G1246" s="224"/>
    </row>
    <row r="1247" spans="4:7">
      <c r="D1247" s="224"/>
      <c r="F1247" s="224"/>
      <c r="G1247" s="224"/>
    </row>
    <row r="1248" spans="4:7">
      <c r="D1248" s="224"/>
      <c r="F1248" s="224"/>
      <c r="G1248" s="224"/>
    </row>
    <row r="1249" spans="4:7">
      <c r="D1249" s="224"/>
      <c r="F1249" s="224"/>
      <c r="G1249" s="224"/>
    </row>
    <row r="1250" spans="4:7">
      <c r="D1250" s="224"/>
      <c r="F1250" s="224"/>
      <c r="G1250" s="224"/>
    </row>
    <row r="1251" spans="4:7">
      <c r="D1251" s="224"/>
      <c r="F1251" s="224"/>
      <c r="G1251" s="224"/>
    </row>
    <row r="1252" spans="4:7">
      <c r="D1252" s="224"/>
      <c r="F1252" s="224"/>
      <c r="G1252" s="224"/>
    </row>
    <row r="1253" spans="4:7">
      <c r="D1253" s="224"/>
      <c r="F1253" s="224"/>
      <c r="G1253" s="224"/>
    </row>
    <row r="1254" spans="4:7">
      <c r="D1254" s="224"/>
      <c r="F1254" s="224"/>
      <c r="G1254" s="224"/>
    </row>
    <row r="1255" spans="4:7">
      <c r="D1255" s="224"/>
      <c r="F1255" s="224"/>
      <c r="G1255" s="224"/>
    </row>
    <row r="1256" spans="4:7">
      <c r="D1256" s="224"/>
      <c r="F1256" s="224"/>
      <c r="G1256" s="224"/>
    </row>
    <row r="1257" spans="4:7">
      <c r="D1257" s="224"/>
      <c r="F1257" s="224"/>
      <c r="G1257" s="224"/>
    </row>
    <row r="1258" spans="4:7">
      <c r="D1258" s="224"/>
      <c r="F1258" s="224"/>
      <c r="G1258" s="224"/>
    </row>
    <row r="1259" spans="4:7">
      <c r="D1259" s="224"/>
      <c r="F1259" s="224"/>
      <c r="G1259" s="224"/>
    </row>
    <row r="1260" spans="4:7">
      <c r="D1260" s="224"/>
      <c r="F1260" s="224"/>
      <c r="G1260" s="224"/>
    </row>
    <row r="1261" spans="4:7">
      <c r="D1261" s="224"/>
      <c r="F1261" s="224"/>
      <c r="G1261" s="224"/>
    </row>
    <row r="1262" spans="4:7">
      <c r="D1262" s="224"/>
      <c r="F1262" s="224"/>
      <c r="G1262" s="224"/>
    </row>
    <row r="1263" spans="4:7">
      <c r="D1263" s="224"/>
      <c r="F1263" s="224"/>
      <c r="G1263" s="224"/>
    </row>
    <row r="1264" spans="4:7">
      <c r="D1264" s="224"/>
      <c r="F1264" s="224"/>
      <c r="G1264" s="224"/>
    </row>
    <row r="1265" spans="4:7">
      <c r="D1265" s="224"/>
      <c r="F1265" s="224"/>
      <c r="G1265" s="224"/>
    </row>
    <row r="1266" spans="4:7">
      <c r="D1266" s="224"/>
      <c r="F1266" s="224"/>
      <c r="G1266" s="224"/>
    </row>
    <row r="1267" spans="4:7">
      <c r="D1267" s="224"/>
      <c r="F1267" s="224"/>
      <c r="G1267" s="224"/>
    </row>
    <row r="1268" spans="4:7">
      <c r="D1268" s="224"/>
      <c r="F1268" s="224"/>
      <c r="G1268" s="224"/>
    </row>
    <row r="1269" spans="4:7">
      <c r="D1269" s="224"/>
      <c r="F1269" s="224"/>
      <c r="G1269" s="224"/>
    </row>
    <row r="1270" spans="4:7">
      <c r="D1270" s="224"/>
      <c r="F1270" s="224"/>
      <c r="G1270" s="224"/>
    </row>
    <row r="1271" spans="4:7">
      <c r="D1271" s="224"/>
      <c r="F1271" s="224"/>
      <c r="G1271" s="224"/>
    </row>
    <row r="1272" spans="4:7">
      <c r="D1272" s="224"/>
      <c r="F1272" s="224"/>
      <c r="G1272" s="224"/>
    </row>
    <row r="1273" spans="4:7">
      <c r="D1273" s="224"/>
      <c r="F1273" s="224"/>
      <c r="G1273" s="224"/>
    </row>
    <row r="1274" spans="4:7">
      <c r="D1274" s="224"/>
      <c r="F1274" s="224"/>
      <c r="G1274" s="224"/>
    </row>
    <row r="1275" spans="4:7">
      <c r="D1275" s="224"/>
      <c r="F1275" s="224"/>
      <c r="G1275" s="224"/>
    </row>
    <row r="1276" spans="4:7">
      <c r="D1276" s="224"/>
      <c r="F1276" s="224"/>
      <c r="G1276" s="224"/>
    </row>
    <row r="1277" spans="4:7">
      <c r="D1277" s="224"/>
      <c r="F1277" s="224"/>
      <c r="G1277" s="224"/>
    </row>
    <row r="1278" spans="4:7">
      <c r="D1278" s="224"/>
      <c r="F1278" s="224"/>
      <c r="G1278" s="224"/>
    </row>
    <row r="1279" spans="4:7">
      <c r="D1279" s="224"/>
      <c r="F1279" s="224"/>
      <c r="G1279" s="224"/>
    </row>
    <row r="1280" spans="4:7">
      <c r="D1280" s="224"/>
      <c r="F1280" s="224"/>
      <c r="G1280" s="224"/>
    </row>
    <row r="1281" spans="4:7">
      <c r="D1281" s="224"/>
      <c r="F1281" s="224"/>
      <c r="G1281" s="224"/>
    </row>
    <row r="1282" spans="4:7">
      <c r="D1282" s="224"/>
      <c r="F1282" s="224"/>
      <c r="G1282" s="224"/>
    </row>
    <row r="1283" spans="4:7">
      <c r="D1283" s="224"/>
      <c r="F1283" s="224"/>
      <c r="G1283" s="224"/>
    </row>
    <row r="1284" spans="4:7">
      <c r="D1284" s="224"/>
      <c r="F1284" s="224"/>
      <c r="G1284" s="224"/>
    </row>
    <row r="1285" spans="4:7">
      <c r="D1285" s="224"/>
      <c r="F1285" s="224"/>
      <c r="G1285" s="224"/>
    </row>
    <row r="1286" spans="4:7">
      <c r="D1286" s="224"/>
      <c r="F1286" s="224"/>
      <c r="G1286" s="224"/>
    </row>
    <row r="1287" spans="4:7">
      <c r="D1287" s="224"/>
      <c r="F1287" s="224"/>
      <c r="G1287" s="224"/>
    </row>
    <row r="1288" spans="4:7">
      <c r="D1288" s="224"/>
      <c r="F1288" s="224"/>
      <c r="G1288" s="224"/>
    </row>
    <row r="1289" spans="4:7">
      <c r="D1289" s="224"/>
      <c r="F1289" s="224"/>
      <c r="G1289" s="224"/>
    </row>
    <row r="1290" spans="4:7">
      <c r="D1290" s="224"/>
      <c r="F1290" s="224"/>
      <c r="G1290" s="224"/>
    </row>
    <row r="1291" spans="4:7">
      <c r="D1291" s="224"/>
      <c r="F1291" s="224"/>
      <c r="G1291" s="224"/>
    </row>
    <row r="1292" spans="4:7">
      <c r="D1292" s="224"/>
      <c r="F1292" s="224"/>
      <c r="G1292" s="224"/>
    </row>
    <row r="1293" spans="4:7">
      <c r="D1293" s="224"/>
      <c r="F1293" s="224"/>
      <c r="G1293" s="224"/>
    </row>
    <row r="1294" spans="4:7">
      <c r="D1294" s="224"/>
      <c r="F1294" s="224"/>
      <c r="G1294" s="224"/>
    </row>
    <row r="1295" spans="4:7">
      <c r="D1295" s="224"/>
      <c r="F1295" s="224"/>
      <c r="G1295" s="224"/>
    </row>
    <row r="1296" spans="4:7">
      <c r="D1296" s="224"/>
      <c r="F1296" s="224"/>
      <c r="G1296" s="224"/>
    </row>
    <row r="1297" spans="4:7">
      <c r="D1297" s="224"/>
      <c r="F1297" s="224"/>
      <c r="G1297" s="224"/>
    </row>
    <row r="1298" spans="4:7">
      <c r="D1298" s="224"/>
      <c r="F1298" s="224"/>
      <c r="G1298" s="224"/>
    </row>
    <row r="1299" spans="4:7">
      <c r="D1299" s="224"/>
      <c r="F1299" s="224"/>
      <c r="G1299" s="224"/>
    </row>
    <row r="1300" spans="4:7">
      <c r="D1300" s="224"/>
      <c r="F1300" s="224"/>
      <c r="G1300" s="224"/>
    </row>
    <row r="1301" spans="4:7">
      <c r="D1301" s="224"/>
      <c r="F1301" s="224"/>
      <c r="G1301" s="224"/>
    </row>
    <row r="1302" spans="4:7">
      <c r="D1302" s="224"/>
      <c r="F1302" s="224"/>
      <c r="G1302" s="224"/>
    </row>
    <row r="1303" spans="4:7">
      <c r="D1303" s="224"/>
      <c r="F1303" s="224"/>
      <c r="G1303" s="224"/>
    </row>
    <row r="1304" spans="4:7">
      <c r="D1304" s="224"/>
      <c r="F1304" s="224"/>
      <c r="G1304" s="224"/>
    </row>
    <row r="1305" spans="4:7">
      <c r="D1305" s="224"/>
      <c r="F1305" s="224"/>
      <c r="G1305" s="224"/>
    </row>
    <row r="1306" spans="4:7">
      <c r="D1306" s="224"/>
      <c r="F1306" s="224"/>
      <c r="G1306" s="224"/>
    </row>
    <row r="1307" spans="4:7">
      <c r="D1307" s="224"/>
      <c r="F1307" s="224"/>
      <c r="G1307" s="224"/>
    </row>
    <row r="1308" spans="4:7">
      <c r="D1308" s="224"/>
      <c r="F1308" s="224"/>
      <c r="G1308" s="224"/>
    </row>
    <row r="1309" spans="4:7">
      <c r="D1309" s="224"/>
      <c r="F1309" s="224"/>
      <c r="G1309" s="224"/>
    </row>
    <row r="1310" spans="4:7">
      <c r="D1310" s="224"/>
      <c r="F1310" s="224"/>
      <c r="G1310" s="224"/>
    </row>
    <row r="1311" spans="4:7">
      <c r="D1311" s="224"/>
      <c r="F1311" s="224"/>
      <c r="G1311" s="224"/>
    </row>
    <row r="1312" spans="4:7">
      <c r="D1312" s="224"/>
      <c r="F1312" s="224"/>
      <c r="G1312" s="224"/>
    </row>
    <row r="1313" spans="4:7">
      <c r="D1313" s="224"/>
      <c r="F1313" s="224"/>
      <c r="G1313" s="224"/>
    </row>
    <row r="1314" spans="4:7">
      <c r="D1314" s="224"/>
      <c r="F1314" s="224"/>
      <c r="G1314" s="224"/>
    </row>
    <row r="1315" spans="4:7">
      <c r="D1315" s="224"/>
      <c r="F1315" s="224"/>
      <c r="G1315" s="224"/>
    </row>
    <row r="1316" spans="4:7">
      <c r="D1316" s="224"/>
      <c r="F1316" s="224"/>
      <c r="G1316" s="224"/>
    </row>
    <row r="1317" spans="4:7">
      <c r="D1317" s="224"/>
      <c r="F1317" s="224"/>
      <c r="G1317" s="224"/>
    </row>
    <row r="1318" spans="4:7">
      <c r="D1318" s="224"/>
      <c r="F1318" s="224"/>
      <c r="G1318" s="224"/>
    </row>
    <row r="1319" spans="4:7">
      <c r="D1319" s="224"/>
      <c r="F1319" s="224"/>
      <c r="G1319" s="224"/>
    </row>
    <row r="1320" spans="4:7">
      <c r="D1320" s="224"/>
      <c r="F1320" s="224"/>
      <c r="G1320" s="224"/>
    </row>
    <row r="1321" spans="4:7">
      <c r="D1321" s="224"/>
      <c r="F1321" s="224"/>
      <c r="G1321" s="224"/>
    </row>
    <row r="1322" spans="4:7">
      <c r="D1322" s="224"/>
      <c r="F1322" s="224"/>
      <c r="G1322" s="224"/>
    </row>
    <row r="1323" spans="4:7">
      <c r="D1323" s="224"/>
      <c r="F1323" s="224"/>
      <c r="G1323" s="224"/>
    </row>
    <row r="1324" spans="4:7">
      <c r="D1324" s="224"/>
      <c r="F1324" s="224"/>
      <c r="G1324" s="224"/>
    </row>
    <row r="1325" spans="4:7">
      <c r="D1325" s="224"/>
      <c r="F1325" s="224"/>
      <c r="G1325" s="224"/>
    </row>
    <row r="1326" spans="4:7">
      <c r="D1326" s="224"/>
      <c r="F1326" s="224"/>
      <c r="G1326" s="224"/>
    </row>
    <row r="1327" spans="4:7">
      <c r="D1327" s="224"/>
      <c r="F1327" s="224"/>
      <c r="G1327" s="224"/>
    </row>
    <row r="1328" spans="4:7">
      <c r="D1328" s="224"/>
      <c r="F1328" s="224"/>
      <c r="G1328" s="224"/>
    </row>
    <row r="1329" spans="4:7">
      <c r="D1329" s="224"/>
      <c r="F1329" s="224"/>
      <c r="G1329" s="224"/>
    </row>
    <row r="1330" spans="4:7">
      <c r="D1330" s="224"/>
      <c r="F1330" s="224"/>
      <c r="G1330" s="224"/>
    </row>
    <row r="1331" spans="4:7">
      <c r="D1331" s="224"/>
      <c r="F1331" s="224"/>
      <c r="G1331" s="224"/>
    </row>
    <row r="1332" spans="4:7">
      <c r="D1332" s="224"/>
      <c r="F1332" s="224"/>
      <c r="G1332" s="224"/>
    </row>
    <row r="1333" spans="4:7">
      <c r="D1333" s="224"/>
      <c r="F1333" s="224"/>
      <c r="G1333" s="224"/>
    </row>
    <row r="1334" spans="4:7">
      <c r="D1334" s="224"/>
      <c r="F1334" s="224"/>
      <c r="G1334" s="224"/>
    </row>
    <row r="1335" spans="4:7">
      <c r="D1335" s="224"/>
      <c r="F1335" s="224"/>
      <c r="G1335" s="224"/>
    </row>
    <row r="1336" spans="4:7">
      <c r="D1336" s="224"/>
      <c r="F1336" s="224"/>
      <c r="G1336" s="224"/>
    </row>
    <row r="1337" spans="4:7">
      <c r="D1337" s="224"/>
      <c r="F1337" s="224"/>
      <c r="G1337" s="224"/>
    </row>
    <row r="1338" spans="4:7">
      <c r="D1338" s="224"/>
      <c r="F1338" s="224"/>
      <c r="G1338" s="224"/>
    </row>
    <row r="1339" spans="4:7">
      <c r="D1339" s="224"/>
      <c r="F1339" s="224"/>
      <c r="G1339" s="224"/>
    </row>
    <row r="1340" spans="4:7">
      <c r="D1340" s="224"/>
      <c r="F1340" s="224"/>
      <c r="G1340" s="224"/>
    </row>
    <row r="1341" spans="4:7">
      <c r="D1341" s="224"/>
      <c r="F1341" s="224"/>
      <c r="G1341" s="224"/>
    </row>
    <row r="1342" spans="4:7">
      <c r="D1342" s="224"/>
      <c r="F1342" s="224"/>
      <c r="G1342" s="224"/>
    </row>
    <row r="1343" spans="4:7">
      <c r="D1343" s="224"/>
      <c r="F1343" s="224"/>
      <c r="G1343" s="224"/>
    </row>
    <row r="1344" spans="4:7">
      <c r="D1344" s="224"/>
      <c r="F1344" s="224"/>
      <c r="G1344" s="224"/>
    </row>
    <row r="1345" spans="4:7">
      <c r="D1345" s="224"/>
      <c r="F1345" s="224"/>
      <c r="G1345" s="224"/>
    </row>
    <row r="1346" spans="4:7">
      <c r="D1346" s="224"/>
      <c r="F1346" s="224"/>
      <c r="G1346" s="224"/>
    </row>
    <row r="1347" spans="4:7">
      <c r="D1347" s="224"/>
      <c r="F1347" s="224"/>
      <c r="G1347" s="224"/>
    </row>
    <row r="1348" spans="4:7">
      <c r="D1348" s="224"/>
      <c r="F1348" s="224"/>
      <c r="G1348" s="224"/>
    </row>
    <row r="1349" spans="4:7">
      <c r="D1349" s="224"/>
      <c r="F1349" s="224"/>
      <c r="G1349" s="224"/>
    </row>
    <row r="1350" spans="4:7">
      <c r="D1350" s="224"/>
      <c r="F1350" s="224"/>
      <c r="G1350" s="224"/>
    </row>
    <row r="1351" spans="4:7">
      <c r="D1351" s="224"/>
      <c r="F1351" s="224"/>
      <c r="G1351" s="224"/>
    </row>
    <row r="1352" spans="4:7">
      <c r="D1352" s="224"/>
      <c r="F1352" s="224"/>
      <c r="G1352" s="224"/>
    </row>
    <row r="1353" spans="4:7">
      <c r="D1353" s="224"/>
      <c r="F1353" s="224"/>
      <c r="G1353" s="224"/>
    </row>
    <row r="1354" spans="4:7">
      <c r="D1354" s="224"/>
      <c r="F1354" s="224"/>
      <c r="G1354" s="224"/>
    </row>
    <row r="1355" spans="4:7">
      <c r="D1355" s="224"/>
      <c r="F1355" s="224"/>
      <c r="G1355" s="224"/>
    </row>
    <row r="1356" spans="4:7">
      <c r="D1356" s="224"/>
      <c r="F1356" s="224"/>
      <c r="G1356" s="224"/>
    </row>
    <row r="1357" spans="4:7">
      <c r="D1357" s="224"/>
      <c r="F1357" s="224"/>
      <c r="G1357" s="224"/>
    </row>
    <row r="1358" spans="4:7">
      <c r="D1358" s="224"/>
      <c r="F1358" s="224"/>
      <c r="G1358" s="224"/>
    </row>
    <row r="1359" spans="4:7">
      <c r="D1359" s="224"/>
      <c r="F1359" s="224"/>
      <c r="G1359" s="224"/>
    </row>
    <row r="1360" spans="4:7">
      <c r="D1360" s="224"/>
      <c r="F1360" s="224"/>
      <c r="G1360" s="224"/>
    </row>
    <row r="1361" spans="4:7">
      <c r="D1361" s="224"/>
      <c r="F1361" s="224"/>
      <c r="G1361" s="224"/>
    </row>
    <row r="1362" spans="4:7">
      <c r="D1362" s="224"/>
      <c r="F1362" s="224"/>
      <c r="G1362" s="224"/>
    </row>
    <row r="1363" spans="4:7">
      <c r="D1363" s="224"/>
      <c r="F1363" s="224"/>
      <c r="G1363" s="224"/>
    </row>
    <row r="1364" spans="4:7">
      <c r="D1364" s="224"/>
      <c r="F1364" s="224"/>
      <c r="G1364" s="224"/>
    </row>
    <row r="1365" spans="4:7">
      <c r="D1365" s="224"/>
      <c r="F1365" s="224"/>
      <c r="G1365" s="224"/>
    </row>
    <row r="1366" spans="4:7">
      <c r="D1366" s="224"/>
      <c r="F1366" s="224"/>
      <c r="G1366" s="224"/>
    </row>
    <row r="1367" spans="4:7">
      <c r="D1367" s="224"/>
      <c r="F1367" s="224"/>
      <c r="G1367" s="224"/>
    </row>
    <row r="1368" spans="4:7">
      <c r="D1368" s="224"/>
      <c r="F1368" s="224"/>
      <c r="G1368" s="224"/>
    </row>
    <row r="1369" spans="4:7">
      <c r="D1369" s="224"/>
      <c r="F1369" s="224"/>
      <c r="G1369" s="224"/>
    </row>
    <row r="1370" spans="4:7">
      <c r="D1370" s="224"/>
      <c r="F1370" s="224"/>
      <c r="G1370" s="224"/>
    </row>
    <row r="1371" spans="4:7">
      <c r="D1371" s="224"/>
      <c r="F1371" s="224"/>
      <c r="G1371" s="224"/>
    </row>
    <row r="1372" spans="4:7">
      <c r="D1372" s="224"/>
      <c r="F1372" s="224"/>
      <c r="G1372" s="224"/>
    </row>
    <row r="1373" spans="4:7">
      <c r="D1373" s="224"/>
      <c r="F1373" s="224"/>
      <c r="G1373" s="224"/>
    </row>
    <row r="1374" spans="4:7">
      <c r="D1374" s="224"/>
      <c r="F1374" s="224"/>
      <c r="G1374" s="224"/>
    </row>
    <row r="1375" spans="4:7">
      <c r="D1375" s="224"/>
      <c r="F1375" s="224"/>
      <c r="G1375" s="224"/>
    </row>
    <row r="1376" spans="4:7">
      <c r="D1376" s="224"/>
      <c r="F1376" s="224"/>
      <c r="G1376" s="224"/>
    </row>
    <row r="1377" spans="4:7">
      <c r="D1377" s="224"/>
      <c r="F1377" s="224"/>
      <c r="G1377" s="224"/>
    </row>
    <row r="1378" spans="4:7">
      <c r="D1378" s="224"/>
      <c r="F1378" s="224"/>
      <c r="G1378" s="224"/>
    </row>
    <row r="1379" spans="4:7">
      <c r="D1379" s="224"/>
      <c r="F1379" s="224"/>
      <c r="G1379" s="224"/>
    </row>
    <row r="1380" spans="4:7">
      <c r="D1380" s="224"/>
      <c r="F1380" s="224"/>
      <c r="G1380" s="224"/>
    </row>
    <row r="1381" spans="4:7">
      <c r="D1381" s="224"/>
      <c r="F1381" s="224"/>
      <c r="G1381" s="224"/>
    </row>
    <row r="1382" spans="4:7">
      <c r="D1382" s="224"/>
      <c r="F1382" s="224"/>
      <c r="G1382" s="224"/>
    </row>
    <row r="1383" spans="4:7">
      <c r="D1383" s="224"/>
      <c r="F1383" s="224"/>
      <c r="G1383" s="224"/>
    </row>
    <row r="1384" spans="4:7">
      <c r="D1384" s="224"/>
      <c r="F1384" s="224"/>
      <c r="G1384" s="224"/>
    </row>
    <row r="1385" spans="4:7">
      <c r="D1385" s="224"/>
      <c r="F1385" s="224"/>
      <c r="G1385" s="224"/>
    </row>
    <row r="1386" spans="4:7">
      <c r="D1386" s="224"/>
      <c r="F1386" s="224"/>
      <c r="G1386" s="224"/>
    </row>
    <row r="1387" spans="4:7">
      <c r="D1387" s="224"/>
      <c r="F1387" s="224"/>
      <c r="G1387" s="224"/>
    </row>
    <row r="1388" spans="4:7">
      <c r="D1388" s="224"/>
      <c r="F1388" s="224"/>
      <c r="G1388" s="224"/>
    </row>
    <row r="1389" spans="4:7">
      <c r="D1389" s="224"/>
      <c r="F1389" s="224"/>
      <c r="G1389" s="224"/>
    </row>
    <row r="1390" spans="4:7">
      <c r="D1390" s="224"/>
      <c r="F1390" s="224"/>
      <c r="G1390" s="224"/>
    </row>
    <row r="1391" spans="4:7">
      <c r="D1391" s="224"/>
      <c r="F1391" s="224"/>
      <c r="G1391" s="224"/>
    </row>
    <row r="1392" spans="4:7">
      <c r="D1392" s="224"/>
      <c r="F1392" s="224"/>
      <c r="G1392" s="224"/>
    </row>
    <row r="1393" spans="4:7">
      <c r="D1393" s="224"/>
      <c r="F1393" s="224"/>
      <c r="G1393" s="224"/>
    </row>
    <row r="1394" spans="4:7">
      <c r="D1394" s="224"/>
      <c r="F1394" s="224"/>
      <c r="G1394" s="224"/>
    </row>
    <row r="1395" spans="4:7">
      <c r="D1395" s="224"/>
      <c r="F1395" s="224"/>
      <c r="G1395" s="224"/>
    </row>
    <row r="1396" spans="4:7">
      <c r="D1396" s="224"/>
      <c r="F1396" s="224"/>
      <c r="G1396" s="224"/>
    </row>
    <row r="1397" spans="4:7">
      <c r="D1397" s="224"/>
      <c r="F1397" s="224"/>
      <c r="G1397" s="224"/>
    </row>
    <row r="1398" spans="4:7">
      <c r="D1398" s="224"/>
      <c r="F1398" s="224"/>
      <c r="G1398" s="224"/>
    </row>
    <row r="1399" spans="4:7">
      <c r="D1399" s="224"/>
      <c r="F1399" s="224"/>
      <c r="G1399" s="224"/>
    </row>
    <row r="1400" spans="4:7">
      <c r="D1400" s="224"/>
      <c r="F1400" s="224"/>
      <c r="G1400" s="224"/>
    </row>
    <row r="1401" spans="4:7">
      <c r="D1401" s="224"/>
      <c r="F1401" s="224"/>
      <c r="G1401" s="224"/>
    </row>
    <row r="1402" spans="4:7">
      <c r="D1402" s="224"/>
      <c r="F1402" s="224"/>
      <c r="G1402" s="224"/>
    </row>
    <row r="1403" spans="4:7">
      <c r="D1403" s="224"/>
      <c r="F1403" s="224"/>
      <c r="G1403" s="224"/>
    </row>
    <row r="1404" spans="4:7">
      <c r="D1404" s="224"/>
      <c r="F1404" s="224"/>
      <c r="G1404" s="224"/>
    </row>
    <row r="1405" spans="4:7">
      <c r="D1405" s="224"/>
      <c r="F1405" s="224"/>
      <c r="G1405" s="224"/>
    </row>
    <row r="1406" spans="4:7">
      <c r="D1406" s="224"/>
      <c r="F1406" s="224"/>
      <c r="G1406" s="224"/>
    </row>
    <row r="1407" spans="4:7">
      <c r="D1407" s="224"/>
      <c r="F1407" s="224"/>
      <c r="G1407" s="224"/>
    </row>
    <row r="1408" spans="4:7">
      <c r="D1408" s="224"/>
      <c r="F1408" s="224"/>
      <c r="G1408" s="224"/>
    </row>
    <row r="1409" spans="4:7">
      <c r="D1409" s="224"/>
      <c r="F1409" s="224"/>
      <c r="G1409" s="224"/>
    </row>
    <row r="1410" spans="4:7">
      <c r="D1410" s="224"/>
      <c r="F1410" s="224"/>
      <c r="G1410" s="224"/>
    </row>
    <row r="1411" spans="4:7">
      <c r="D1411" s="224"/>
      <c r="F1411" s="224"/>
      <c r="G1411" s="224"/>
    </row>
    <row r="1412" spans="4:7">
      <c r="D1412" s="224"/>
      <c r="F1412" s="224"/>
      <c r="G1412" s="224"/>
    </row>
    <row r="1413" spans="4:7">
      <c r="D1413" s="224"/>
      <c r="F1413" s="224"/>
      <c r="G1413" s="224"/>
    </row>
    <row r="1414" spans="4:7">
      <c r="D1414" s="224"/>
      <c r="F1414" s="224"/>
      <c r="G1414" s="224"/>
    </row>
    <row r="1415" spans="4:7">
      <c r="D1415" s="224"/>
      <c r="F1415" s="224"/>
      <c r="G1415" s="224"/>
    </row>
    <row r="1416" spans="4:7">
      <c r="D1416" s="224"/>
      <c r="F1416" s="224"/>
      <c r="G1416" s="224"/>
    </row>
    <row r="1417" spans="4:7">
      <c r="D1417" s="224"/>
      <c r="F1417" s="224"/>
      <c r="G1417" s="224"/>
    </row>
    <row r="1418" spans="4:7">
      <c r="D1418" s="224"/>
      <c r="F1418" s="224"/>
      <c r="G1418" s="224"/>
    </row>
    <row r="1419" spans="4:7">
      <c r="D1419" s="224"/>
      <c r="F1419" s="224"/>
      <c r="G1419" s="224"/>
    </row>
    <row r="1420" spans="4:7">
      <c r="D1420" s="224"/>
      <c r="F1420" s="224"/>
      <c r="G1420" s="224"/>
    </row>
    <row r="1421" spans="4:7">
      <c r="D1421" s="224"/>
      <c r="F1421" s="224"/>
      <c r="G1421" s="224"/>
    </row>
    <row r="1422" spans="4:7">
      <c r="D1422" s="224"/>
      <c r="F1422" s="224"/>
      <c r="G1422" s="224"/>
    </row>
    <row r="1423" spans="4:7">
      <c r="D1423" s="224"/>
      <c r="F1423" s="224"/>
      <c r="G1423" s="224"/>
    </row>
    <row r="1424" spans="4:7">
      <c r="D1424" s="224"/>
      <c r="F1424" s="224"/>
      <c r="G1424" s="224"/>
    </row>
    <row r="1425" spans="4:7">
      <c r="D1425" s="224"/>
      <c r="F1425" s="224"/>
      <c r="G1425" s="224"/>
    </row>
    <row r="1426" spans="4:7">
      <c r="D1426" s="224"/>
      <c r="F1426" s="224"/>
      <c r="G1426" s="224"/>
    </row>
    <row r="1427" spans="4:7">
      <c r="D1427" s="224"/>
      <c r="F1427" s="224"/>
      <c r="G1427" s="224"/>
    </row>
    <row r="1428" spans="4:7">
      <c r="D1428" s="224"/>
      <c r="F1428" s="224"/>
      <c r="G1428" s="224"/>
    </row>
    <row r="1429" spans="4:7">
      <c r="D1429" s="224"/>
      <c r="F1429" s="224"/>
      <c r="G1429" s="224"/>
    </row>
    <row r="1430" spans="4:7">
      <c r="D1430" s="224"/>
      <c r="F1430" s="224"/>
      <c r="G1430" s="224"/>
    </row>
    <row r="1431" spans="4:7">
      <c r="D1431" s="224"/>
      <c r="F1431" s="224"/>
      <c r="G1431" s="224"/>
    </row>
    <row r="1432" spans="4:7">
      <c r="D1432" s="224"/>
      <c r="F1432" s="224"/>
      <c r="G1432" s="224"/>
    </row>
    <row r="1433" spans="4:7">
      <c r="D1433" s="224"/>
      <c r="F1433" s="224"/>
      <c r="G1433" s="224"/>
    </row>
    <row r="1434" spans="4:7">
      <c r="D1434" s="224"/>
      <c r="F1434" s="224"/>
      <c r="G1434" s="224"/>
    </row>
    <row r="1435" spans="4:7">
      <c r="D1435" s="224"/>
      <c r="F1435" s="224"/>
      <c r="G1435" s="224"/>
    </row>
    <row r="1436" spans="4:7">
      <c r="D1436" s="224"/>
      <c r="F1436" s="224"/>
      <c r="G1436" s="224"/>
    </row>
    <row r="1437" spans="4:7">
      <c r="D1437" s="224"/>
      <c r="F1437" s="224"/>
      <c r="G1437" s="224"/>
    </row>
    <row r="1438" spans="4:7">
      <c r="D1438" s="224"/>
      <c r="F1438" s="224"/>
      <c r="G1438" s="224"/>
    </row>
    <row r="1439" spans="4:7">
      <c r="D1439" s="224"/>
      <c r="F1439" s="224"/>
      <c r="G1439" s="224"/>
    </row>
    <row r="1440" spans="4:7">
      <c r="D1440" s="224"/>
      <c r="F1440" s="224"/>
      <c r="G1440" s="224"/>
    </row>
    <row r="1441" spans="4:7">
      <c r="D1441" s="224"/>
      <c r="F1441" s="224"/>
      <c r="G1441" s="224"/>
    </row>
    <row r="1442" spans="4:7">
      <c r="D1442" s="224"/>
      <c r="F1442" s="224"/>
      <c r="G1442" s="224"/>
    </row>
    <row r="1443" spans="4:7">
      <c r="D1443" s="224"/>
      <c r="F1443" s="224"/>
      <c r="G1443" s="224"/>
    </row>
    <row r="1444" spans="4:7">
      <c r="D1444" s="224"/>
      <c r="F1444" s="224"/>
      <c r="G1444" s="224"/>
    </row>
    <row r="1445" spans="4:7">
      <c r="D1445" s="224"/>
      <c r="F1445" s="224"/>
      <c r="G1445" s="224"/>
    </row>
    <row r="1446" spans="4:7">
      <c r="D1446" s="224"/>
      <c r="F1446" s="224"/>
      <c r="G1446" s="224"/>
    </row>
    <row r="1447" spans="4:7">
      <c r="D1447" s="224"/>
      <c r="F1447" s="224"/>
      <c r="G1447" s="224"/>
    </row>
    <row r="1448" spans="4:7">
      <c r="D1448" s="224"/>
      <c r="F1448" s="224"/>
      <c r="G1448" s="224"/>
    </row>
    <row r="1449" spans="4:7">
      <c r="D1449" s="224"/>
      <c r="F1449" s="224"/>
      <c r="G1449" s="224"/>
    </row>
    <row r="1450" spans="4:7">
      <c r="D1450" s="224"/>
      <c r="F1450" s="224"/>
      <c r="G1450" s="224"/>
    </row>
    <row r="1451" spans="4:7">
      <c r="D1451" s="224"/>
      <c r="F1451" s="224"/>
      <c r="G1451" s="224"/>
    </row>
    <row r="1452" spans="4:7">
      <c r="D1452" s="224"/>
      <c r="F1452" s="224"/>
      <c r="G1452" s="224"/>
    </row>
    <row r="1453" spans="4:7">
      <c r="D1453" s="224"/>
      <c r="F1453" s="224"/>
      <c r="G1453" s="224"/>
    </row>
    <row r="1454" spans="4:7">
      <c r="D1454" s="224"/>
      <c r="F1454" s="224"/>
      <c r="G1454" s="224"/>
    </row>
    <row r="1455" spans="4:7">
      <c r="D1455" s="224"/>
      <c r="F1455" s="224"/>
      <c r="G1455" s="224"/>
    </row>
    <row r="1456" spans="4:7">
      <c r="D1456" s="224"/>
      <c r="F1456" s="224"/>
      <c r="G1456" s="224"/>
    </row>
    <row r="1457" spans="4:7">
      <c r="D1457" s="224"/>
      <c r="F1457" s="224"/>
      <c r="G1457" s="224"/>
    </row>
    <row r="1458" spans="4:7">
      <c r="D1458" s="224"/>
      <c r="F1458" s="224"/>
      <c r="G1458" s="224"/>
    </row>
    <row r="1459" spans="4:7">
      <c r="D1459" s="224"/>
      <c r="F1459" s="224"/>
      <c r="G1459" s="224"/>
    </row>
    <row r="1460" spans="4:7">
      <c r="D1460" s="224"/>
      <c r="F1460" s="224"/>
      <c r="G1460" s="224"/>
    </row>
    <row r="1461" spans="4:7">
      <c r="D1461" s="224"/>
      <c r="F1461" s="224"/>
      <c r="G1461" s="224"/>
    </row>
    <row r="1462" spans="4:7">
      <c r="D1462" s="224"/>
      <c r="F1462" s="224"/>
      <c r="G1462" s="224"/>
    </row>
    <row r="1463" spans="4:7">
      <c r="D1463" s="224"/>
      <c r="F1463" s="224"/>
      <c r="G1463" s="224"/>
    </row>
    <row r="1464" spans="4:7">
      <c r="D1464" s="224"/>
      <c r="F1464" s="224"/>
      <c r="G1464" s="224"/>
    </row>
    <row r="1465" spans="4:7">
      <c r="D1465" s="224"/>
      <c r="F1465" s="224"/>
      <c r="G1465" s="224"/>
    </row>
    <row r="1466" spans="4:7">
      <c r="D1466" s="224"/>
      <c r="F1466" s="224"/>
      <c r="G1466" s="224"/>
    </row>
    <row r="1467" spans="4:7">
      <c r="D1467" s="224"/>
      <c r="F1467" s="224"/>
      <c r="G1467" s="224"/>
    </row>
    <row r="1468" spans="4:7">
      <c r="D1468" s="224"/>
      <c r="F1468" s="224"/>
      <c r="G1468" s="224"/>
    </row>
    <row r="1469" spans="4:7">
      <c r="D1469" s="224"/>
      <c r="F1469" s="224"/>
      <c r="G1469" s="224"/>
    </row>
    <row r="1470" spans="4:7">
      <c r="D1470" s="224"/>
      <c r="F1470" s="224"/>
      <c r="G1470" s="224"/>
    </row>
    <row r="1471" spans="4:7">
      <c r="D1471" s="224"/>
      <c r="F1471" s="224"/>
      <c r="G1471" s="224"/>
    </row>
    <row r="1472" spans="4:7">
      <c r="D1472" s="224"/>
      <c r="F1472" s="224"/>
      <c r="G1472" s="224"/>
    </row>
    <row r="1473" spans="4:7">
      <c r="D1473" s="224"/>
      <c r="F1473" s="224"/>
      <c r="G1473" s="224"/>
    </row>
    <row r="1474" spans="4:7">
      <c r="D1474" s="224"/>
      <c r="F1474" s="224"/>
      <c r="G1474" s="224"/>
    </row>
    <row r="1475" spans="4:7">
      <c r="D1475" s="224"/>
      <c r="F1475" s="224"/>
      <c r="G1475" s="224"/>
    </row>
    <row r="1476" spans="4:7">
      <c r="D1476" s="224"/>
      <c r="F1476" s="224"/>
      <c r="G1476" s="224"/>
    </row>
    <row r="1477" spans="4:7">
      <c r="D1477" s="224"/>
      <c r="F1477" s="224"/>
      <c r="G1477" s="224"/>
    </row>
    <row r="1478" spans="4:7">
      <c r="D1478" s="224"/>
      <c r="F1478" s="224"/>
      <c r="G1478" s="224"/>
    </row>
    <row r="1479" spans="4:7">
      <c r="D1479" s="224"/>
      <c r="F1479" s="224"/>
      <c r="G1479" s="224"/>
    </row>
    <row r="1480" spans="4:7">
      <c r="D1480" s="224"/>
      <c r="F1480" s="224"/>
      <c r="G1480" s="224"/>
    </row>
    <row r="1481" spans="4:7">
      <c r="D1481" s="224"/>
      <c r="F1481" s="224"/>
      <c r="G1481" s="224"/>
    </row>
    <row r="1482" spans="4:7">
      <c r="D1482" s="224"/>
      <c r="F1482" s="224"/>
      <c r="G1482" s="224"/>
    </row>
    <row r="1483" spans="4:7">
      <c r="D1483" s="224"/>
      <c r="F1483" s="224"/>
      <c r="G1483" s="224"/>
    </row>
    <row r="1484" spans="4:7">
      <c r="D1484" s="224"/>
      <c r="F1484" s="224"/>
      <c r="G1484" s="224"/>
    </row>
    <row r="1485" spans="4:7">
      <c r="D1485" s="224"/>
      <c r="F1485" s="224"/>
      <c r="G1485" s="224"/>
    </row>
    <row r="1486" spans="4:7">
      <c r="D1486" s="224"/>
      <c r="F1486" s="224"/>
      <c r="G1486" s="224"/>
    </row>
    <row r="1487" spans="4:7">
      <c r="D1487" s="224"/>
      <c r="F1487" s="224"/>
      <c r="G1487" s="224"/>
    </row>
    <row r="1488" spans="4:7">
      <c r="D1488" s="224"/>
      <c r="F1488" s="224"/>
      <c r="G1488" s="224"/>
    </row>
    <row r="1489" spans="4:7">
      <c r="D1489" s="224"/>
      <c r="F1489" s="224"/>
      <c r="G1489" s="224"/>
    </row>
    <row r="1490" spans="4:7">
      <c r="D1490" s="224"/>
      <c r="F1490" s="224"/>
      <c r="G1490" s="224"/>
    </row>
    <row r="1491" spans="4:7">
      <c r="D1491" s="224"/>
      <c r="F1491" s="224"/>
      <c r="G1491" s="224"/>
    </row>
    <row r="1492" spans="4:7">
      <c r="D1492" s="224"/>
      <c r="F1492" s="224"/>
      <c r="G1492" s="224"/>
    </row>
    <row r="1493" spans="4:7">
      <c r="D1493" s="224"/>
      <c r="F1493" s="224"/>
      <c r="G1493" s="224"/>
    </row>
    <row r="1494" spans="4:7">
      <c r="D1494" s="224"/>
      <c r="F1494" s="224"/>
      <c r="G1494" s="224"/>
    </row>
    <row r="1495" spans="4:7">
      <c r="D1495" s="224"/>
      <c r="F1495" s="224"/>
      <c r="G1495" s="224"/>
    </row>
    <row r="1496" spans="4:7">
      <c r="D1496" s="224"/>
      <c r="F1496" s="224"/>
      <c r="G1496" s="224"/>
    </row>
    <row r="1497" spans="4:7">
      <c r="D1497" s="224"/>
      <c r="F1497" s="224"/>
      <c r="G1497" s="224"/>
    </row>
    <row r="1498" spans="4:7">
      <c r="D1498" s="224"/>
      <c r="F1498" s="224"/>
      <c r="G1498" s="224"/>
    </row>
    <row r="1499" spans="4:7">
      <c r="D1499" s="224"/>
      <c r="F1499" s="224"/>
      <c r="G1499" s="224"/>
    </row>
    <row r="1500" spans="4:7">
      <c r="D1500" s="224"/>
      <c r="F1500" s="224"/>
      <c r="G1500" s="224"/>
    </row>
    <row r="1501" spans="4:7">
      <c r="D1501" s="224"/>
      <c r="F1501" s="224"/>
      <c r="G1501" s="224"/>
    </row>
    <row r="1502" spans="4:7">
      <c r="D1502" s="224"/>
      <c r="F1502" s="224"/>
      <c r="G1502" s="224"/>
    </row>
    <row r="1503" spans="4:7">
      <c r="D1503" s="224"/>
      <c r="F1503" s="224"/>
      <c r="G1503" s="224"/>
    </row>
    <row r="1504" spans="4:7">
      <c r="D1504" s="224"/>
      <c r="F1504" s="224"/>
      <c r="G1504" s="224"/>
    </row>
    <row r="1505" spans="4:7">
      <c r="D1505" s="224"/>
      <c r="F1505" s="224"/>
      <c r="G1505" s="224"/>
    </row>
    <row r="1506" spans="4:7">
      <c r="D1506" s="224"/>
      <c r="F1506" s="224"/>
      <c r="G1506" s="224"/>
    </row>
    <row r="1507" spans="4:7">
      <c r="D1507" s="224"/>
      <c r="F1507" s="224"/>
      <c r="G1507" s="224"/>
    </row>
    <row r="1508" spans="4:7">
      <c r="D1508" s="224"/>
      <c r="F1508" s="224"/>
      <c r="G1508" s="224"/>
    </row>
    <row r="1509" spans="4:7">
      <c r="D1509" s="224"/>
      <c r="F1509" s="224"/>
      <c r="G1509" s="224"/>
    </row>
    <row r="1510" spans="4:7">
      <c r="D1510" s="224"/>
      <c r="F1510" s="224"/>
      <c r="G1510" s="224"/>
    </row>
    <row r="1511" spans="4:7">
      <c r="D1511" s="224"/>
      <c r="F1511" s="224"/>
      <c r="G1511" s="224"/>
    </row>
    <row r="1512" spans="4:7">
      <c r="D1512" s="224"/>
      <c r="F1512" s="224"/>
      <c r="G1512" s="224"/>
    </row>
    <row r="1513" spans="4:7">
      <c r="D1513" s="224"/>
      <c r="F1513" s="224"/>
      <c r="G1513" s="224"/>
    </row>
    <row r="1514" spans="4:7">
      <c r="D1514" s="224"/>
      <c r="F1514" s="224"/>
      <c r="G1514" s="224"/>
    </row>
    <row r="1515" spans="4:7">
      <c r="D1515" s="224"/>
      <c r="F1515" s="224"/>
      <c r="G1515" s="224"/>
    </row>
    <row r="1516" spans="4:7">
      <c r="D1516" s="224"/>
      <c r="F1516" s="224"/>
      <c r="G1516" s="224"/>
    </row>
    <row r="1517" spans="4:7">
      <c r="D1517" s="224"/>
      <c r="F1517" s="224"/>
      <c r="G1517" s="224"/>
    </row>
    <row r="1518" spans="4:7">
      <c r="D1518" s="224"/>
      <c r="F1518" s="224"/>
      <c r="G1518" s="224"/>
    </row>
    <row r="1519" spans="4:7">
      <c r="D1519" s="224"/>
      <c r="F1519" s="224"/>
      <c r="G1519" s="224"/>
    </row>
    <row r="1520" spans="4:7">
      <c r="D1520" s="224"/>
      <c r="F1520" s="224"/>
      <c r="G1520" s="224"/>
    </row>
    <row r="1521" spans="4:7">
      <c r="D1521" s="224"/>
      <c r="F1521" s="224"/>
      <c r="G1521" s="224"/>
    </row>
    <row r="1522" spans="4:7">
      <c r="D1522" s="224"/>
      <c r="F1522" s="224"/>
      <c r="G1522" s="224"/>
    </row>
    <row r="1523" spans="4:7">
      <c r="D1523" s="224"/>
      <c r="F1523" s="224"/>
      <c r="G1523" s="224"/>
    </row>
    <row r="1524" spans="4:7">
      <c r="D1524" s="224"/>
      <c r="F1524" s="224"/>
      <c r="G1524" s="224"/>
    </row>
    <row r="1525" spans="4:7">
      <c r="D1525" s="224"/>
      <c r="F1525" s="224"/>
      <c r="G1525" s="224"/>
    </row>
    <row r="1526" spans="4:7">
      <c r="D1526" s="224"/>
      <c r="F1526" s="224"/>
      <c r="G1526" s="224"/>
    </row>
    <row r="1527" spans="4:7">
      <c r="D1527" s="224"/>
      <c r="F1527" s="224"/>
      <c r="G1527" s="224"/>
    </row>
    <row r="1528" spans="4:7">
      <c r="D1528" s="224"/>
      <c r="F1528" s="224"/>
      <c r="G1528" s="224"/>
    </row>
    <row r="1529" spans="4:7">
      <c r="D1529" s="224"/>
      <c r="F1529" s="224"/>
      <c r="G1529" s="224"/>
    </row>
    <row r="1530" spans="4:7">
      <c r="D1530" s="224"/>
      <c r="F1530" s="224"/>
      <c r="G1530" s="224"/>
    </row>
    <row r="1531" spans="4:7">
      <c r="D1531" s="224"/>
      <c r="F1531" s="224"/>
      <c r="G1531" s="224"/>
    </row>
    <row r="1532" spans="4:7">
      <c r="D1532" s="224"/>
      <c r="F1532" s="224"/>
      <c r="G1532" s="224"/>
    </row>
    <row r="1533" spans="4:7">
      <c r="D1533" s="224"/>
      <c r="F1533" s="224"/>
      <c r="G1533" s="224"/>
    </row>
    <row r="1534" spans="4:7">
      <c r="D1534" s="224"/>
      <c r="F1534" s="224"/>
      <c r="G1534" s="224"/>
    </row>
    <row r="1535" spans="4:7">
      <c r="D1535" s="224"/>
      <c r="F1535" s="224"/>
      <c r="G1535" s="224"/>
    </row>
    <row r="1536" spans="4:7">
      <c r="D1536" s="224"/>
      <c r="F1536" s="224"/>
      <c r="G1536" s="224"/>
    </row>
    <row r="1537" spans="4:7">
      <c r="D1537" s="224"/>
      <c r="F1537" s="224"/>
      <c r="G1537" s="224"/>
    </row>
    <row r="1538" spans="4:7">
      <c r="D1538" s="224"/>
      <c r="F1538" s="224"/>
      <c r="G1538" s="224"/>
    </row>
    <row r="1539" spans="4:7">
      <c r="D1539" s="224"/>
      <c r="F1539" s="224"/>
      <c r="G1539" s="224"/>
    </row>
    <row r="1540" spans="4:7">
      <c r="D1540" s="224"/>
      <c r="F1540" s="224"/>
      <c r="G1540" s="224"/>
    </row>
    <row r="1541" spans="4:7">
      <c r="D1541" s="224"/>
      <c r="F1541" s="224"/>
      <c r="G1541" s="224"/>
    </row>
    <row r="1542" spans="4:7">
      <c r="D1542" s="224"/>
      <c r="F1542" s="224"/>
      <c r="G1542" s="224"/>
    </row>
    <row r="1543" spans="4:7">
      <c r="D1543" s="224"/>
      <c r="F1543" s="224"/>
      <c r="G1543" s="224"/>
    </row>
    <row r="1544" spans="4:7">
      <c r="D1544" s="224"/>
      <c r="F1544" s="224"/>
      <c r="G1544" s="224"/>
    </row>
    <row r="1545" spans="4:7">
      <c r="D1545" s="224"/>
      <c r="F1545" s="224"/>
      <c r="G1545" s="224"/>
    </row>
    <row r="1546" spans="4:7">
      <c r="D1546" s="224"/>
      <c r="F1546" s="224"/>
      <c r="G1546" s="224"/>
    </row>
    <row r="1547" spans="4:7">
      <c r="D1547" s="224"/>
      <c r="F1547" s="224"/>
      <c r="G1547" s="224"/>
    </row>
    <row r="1548" spans="4:7">
      <c r="D1548" s="224"/>
      <c r="F1548" s="224"/>
      <c r="G1548" s="224"/>
    </row>
    <row r="1549" spans="4:7">
      <c r="D1549" s="224"/>
      <c r="F1549" s="224"/>
      <c r="G1549" s="224"/>
    </row>
    <row r="1550" spans="4:7">
      <c r="D1550" s="224"/>
      <c r="F1550" s="224"/>
      <c r="G1550" s="224"/>
    </row>
    <row r="1551" spans="4:7">
      <c r="D1551" s="224"/>
      <c r="F1551" s="224"/>
      <c r="G1551" s="224"/>
    </row>
    <row r="1552" spans="4:7">
      <c r="D1552" s="224"/>
      <c r="F1552" s="224"/>
      <c r="G1552" s="224"/>
    </row>
    <row r="1553" spans="4:7">
      <c r="D1553" s="224"/>
      <c r="F1553" s="224"/>
      <c r="G1553" s="224"/>
    </row>
    <row r="1554" spans="4:7">
      <c r="D1554" s="224"/>
      <c r="F1554" s="224"/>
      <c r="G1554" s="224"/>
    </row>
    <row r="1555" spans="4:7">
      <c r="D1555" s="224"/>
      <c r="F1555" s="224"/>
      <c r="G1555" s="224"/>
    </row>
    <row r="1556" spans="4:7">
      <c r="D1556" s="224"/>
      <c r="F1556" s="224"/>
      <c r="G1556" s="224"/>
    </row>
    <row r="1557" spans="4:7">
      <c r="D1557" s="224"/>
      <c r="F1557" s="224"/>
      <c r="G1557" s="224"/>
    </row>
    <row r="1558" spans="4:7">
      <c r="D1558" s="224"/>
      <c r="F1558" s="224"/>
      <c r="G1558" s="224"/>
    </row>
    <row r="1559" spans="4:7">
      <c r="D1559" s="224"/>
      <c r="F1559" s="224"/>
      <c r="G1559" s="224"/>
    </row>
    <row r="1560" spans="4:7">
      <c r="D1560" s="224"/>
      <c r="F1560" s="224"/>
      <c r="G1560" s="224"/>
    </row>
    <row r="1561" spans="4:7">
      <c r="D1561" s="224"/>
      <c r="F1561" s="224"/>
      <c r="G1561" s="224"/>
    </row>
    <row r="1562" spans="4:7">
      <c r="D1562" s="224"/>
      <c r="F1562" s="224"/>
      <c r="G1562" s="224"/>
    </row>
    <row r="1563" spans="4:7">
      <c r="D1563" s="224"/>
      <c r="F1563" s="224"/>
      <c r="G1563" s="224"/>
    </row>
    <row r="1564" spans="4:7">
      <c r="D1564" s="224"/>
      <c r="F1564" s="224"/>
      <c r="G1564" s="224"/>
    </row>
    <row r="1565" spans="4:7">
      <c r="D1565" s="224"/>
      <c r="F1565" s="224"/>
      <c r="G1565" s="224"/>
    </row>
    <row r="1566" spans="4:7">
      <c r="D1566" s="224"/>
      <c r="F1566" s="224"/>
      <c r="G1566" s="224"/>
    </row>
    <row r="1567" spans="4:7">
      <c r="D1567" s="224"/>
      <c r="F1567" s="224"/>
      <c r="G1567" s="224"/>
    </row>
    <row r="1568" spans="4:7">
      <c r="D1568" s="224"/>
      <c r="F1568" s="224"/>
      <c r="G1568" s="224"/>
    </row>
    <row r="1569" spans="4:7">
      <c r="D1569" s="224"/>
      <c r="F1569" s="224"/>
      <c r="G1569" s="224"/>
    </row>
    <row r="1570" spans="4:7">
      <c r="D1570" s="224"/>
      <c r="F1570" s="224"/>
      <c r="G1570" s="224"/>
    </row>
    <row r="1571" spans="4:7">
      <c r="D1571" s="224"/>
      <c r="F1571" s="224"/>
      <c r="G1571" s="224"/>
    </row>
    <row r="1572" spans="4:7">
      <c r="D1572" s="224"/>
      <c r="F1572" s="224"/>
      <c r="G1572" s="224"/>
    </row>
    <row r="1573" spans="4:7">
      <c r="D1573" s="224"/>
      <c r="F1573" s="224"/>
      <c r="G1573" s="224"/>
    </row>
    <row r="1574" spans="4:7">
      <c r="D1574" s="224"/>
      <c r="F1574" s="224"/>
      <c r="G1574" s="224"/>
    </row>
    <row r="1575" spans="4:7">
      <c r="D1575" s="224"/>
      <c r="F1575" s="224"/>
      <c r="G1575" s="224"/>
    </row>
    <row r="1576" spans="4:7">
      <c r="D1576" s="224"/>
      <c r="F1576" s="224"/>
      <c r="G1576" s="224"/>
    </row>
    <row r="1577" spans="4:7">
      <c r="D1577" s="224"/>
      <c r="F1577" s="224"/>
      <c r="G1577" s="224"/>
    </row>
    <row r="1578" spans="4:7">
      <c r="D1578" s="224"/>
      <c r="F1578" s="224"/>
      <c r="G1578" s="224"/>
    </row>
    <row r="1579" spans="4:7">
      <c r="D1579" s="224"/>
      <c r="F1579" s="224"/>
      <c r="G1579" s="224"/>
    </row>
    <row r="1580" spans="4:7">
      <c r="D1580" s="224"/>
      <c r="F1580" s="224"/>
      <c r="G1580" s="224"/>
    </row>
    <row r="1581" spans="4:7">
      <c r="D1581" s="224"/>
      <c r="F1581" s="224"/>
      <c r="G1581" s="224"/>
    </row>
    <row r="1582" spans="4:7">
      <c r="D1582" s="224"/>
      <c r="F1582" s="224"/>
      <c r="G1582" s="224"/>
    </row>
    <row r="1583" spans="4:7">
      <c r="D1583" s="224"/>
      <c r="F1583" s="224"/>
      <c r="G1583" s="224"/>
    </row>
    <row r="1584" spans="4:7">
      <c r="D1584" s="224"/>
      <c r="F1584" s="224"/>
      <c r="G1584" s="224"/>
    </row>
    <row r="1585" spans="4:7">
      <c r="D1585" s="224"/>
      <c r="F1585" s="224"/>
      <c r="G1585" s="224"/>
    </row>
    <row r="1586" spans="4:7">
      <c r="D1586" s="224"/>
      <c r="F1586" s="224"/>
      <c r="G1586" s="224"/>
    </row>
    <row r="1587" spans="4:7">
      <c r="D1587" s="224"/>
      <c r="F1587" s="224"/>
      <c r="G1587" s="224"/>
    </row>
    <row r="1588" spans="4:7">
      <c r="D1588" s="224"/>
      <c r="F1588" s="224"/>
      <c r="G1588" s="224"/>
    </row>
    <row r="1589" spans="4:7">
      <c r="D1589" s="224"/>
      <c r="F1589" s="224"/>
      <c r="G1589" s="224"/>
    </row>
    <row r="1590" spans="4:7">
      <c r="D1590" s="224"/>
      <c r="F1590" s="224"/>
      <c r="G1590" s="224"/>
    </row>
    <row r="1591" spans="4:7">
      <c r="D1591" s="224"/>
      <c r="F1591" s="224"/>
      <c r="G1591" s="224"/>
    </row>
    <row r="1592" spans="4:7">
      <c r="D1592" s="224"/>
      <c r="F1592" s="224"/>
      <c r="G1592" s="224"/>
    </row>
    <row r="1593" spans="4:7">
      <c r="D1593" s="224"/>
      <c r="F1593" s="224"/>
      <c r="G1593" s="224"/>
    </row>
    <row r="1594" spans="4:7">
      <c r="D1594" s="224"/>
      <c r="F1594" s="224"/>
      <c r="G1594" s="224"/>
    </row>
    <row r="1595" spans="4:7">
      <c r="D1595" s="224"/>
      <c r="F1595" s="224"/>
      <c r="G1595" s="224"/>
    </row>
    <row r="1596" spans="4:7">
      <c r="D1596" s="224"/>
      <c r="F1596" s="224"/>
      <c r="G1596" s="224"/>
    </row>
    <row r="1597" spans="4:7">
      <c r="D1597" s="224"/>
      <c r="F1597" s="224"/>
      <c r="G1597" s="224"/>
    </row>
    <row r="1598" spans="4:7">
      <c r="D1598" s="224"/>
      <c r="F1598" s="224"/>
      <c r="G1598" s="224"/>
    </row>
    <row r="1599" spans="4:7">
      <c r="D1599" s="224"/>
      <c r="F1599" s="224"/>
      <c r="G1599" s="224"/>
    </row>
    <row r="1600" spans="4:7">
      <c r="D1600" s="224"/>
      <c r="F1600" s="224"/>
      <c r="G1600" s="224"/>
    </row>
    <row r="1601" spans="4:7">
      <c r="D1601" s="224"/>
      <c r="F1601" s="224"/>
      <c r="G1601" s="224"/>
    </row>
    <row r="1602" spans="4:7">
      <c r="D1602" s="224"/>
      <c r="F1602" s="224"/>
      <c r="G1602" s="224"/>
    </row>
    <row r="1603" spans="4:7">
      <c r="D1603" s="224"/>
      <c r="F1603" s="224"/>
      <c r="G1603" s="224"/>
    </row>
    <row r="1604" spans="4:7">
      <c r="D1604" s="224"/>
      <c r="F1604" s="224"/>
      <c r="G1604" s="224"/>
    </row>
    <row r="1605" spans="4:7">
      <c r="D1605" s="224"/>
      <c r="F1605" s="224"/>
      <c r="G1605" s="224"/>
    </row>
    <row r="1606" spans="4:7">
      <c r="D1606" s="224"/>
      <c r="F1606" s="224"/>
      <c r="G1606" s="224"/>
    </row>
    <row r="1607" spans="4:7">
      <c r="D1607" s="224"/>
      <c r="F1607" s="224"/>
      <c r="G1607" s="224"/>
    </row>
    <row r="1608" spans="4:7">
      <c r="D1608" s="224"/>
      <c r="F1608" s="224"/>
      <c r="G1608" s="224"/>
    </row>
    <row r="1609" spans="4:7">
      <c r="D1609" s="224"/>
      <c r="F1609" s="224"/>
      <c r="G1609" s="224"/>
    </row>
    <row r="1610" spans="4:7">
      <c r="D1610" s="224"/>
      <c r="F1610" s="224"/>
      <c r="G1610" s="224"/>
    </row>
    <row r="1611" spans="4:7">
      <c r="D1611" s="224"/>
      <c r="F1611" s="224"/>
      <c r="G1611" s="224"/>
    </row>
    <row r="1612" spans="4:7">
      <c r="D1612" s="224"/>
      <c r="F1612" s="224"/>
      <c r="G1612" s="224"/>
    </row>
    <row r="1613" spans="4:7">
      <c r="D1613" s="224"/>
      <c r="F1613" s="224"/>
      <c r="G1613" s="224"/>
    </row>
    <row r="1614" spans="4:7">
      <c r="D1614" s="224"/>
      <c r="F1614" s="224"/>
      <c r="G1614" s="224"/>
    </row>
    <row r="1615" spans="4:7">
      <c r="D1615" s="224"/>
      <c r="F1615" s="224"/>
      <c r="G1615" s="224"/>
    </row>
    <row r="1616" spans="4:7">
      <c r="D1616" s="224"/>
      <c r="F1616" s="224"/>
      <c r="G1616" s="224"/>
    </row>
    <row r="1617" spans="4:7">
      <c r="D1617" s="224"/>
      <c r="F1617" s="224"/>
      <c r="G1617" s="224"/>
    </row>
    <row r="1618" spans="4:7">
      <c r="D1618" s="224"/>
      <c r="F1618" s="224"/>
      <c r="G1618" s="224"/>
    </row>
    <row r="1619" spans="4:7">
      <c r="D1619" s="224"/>
      <c r="F1619" s="224"/>
      <c r="G1619" s="224"/>
    </row>
    <row r="1620" spans="4:7">
      <c r="D1620" s="224"/>
      <c r="F1620" s="224"/>
      <c r="G1620" s="224"/>
    </row>
    <row r="1621" spans="4:7">
      <c r="D1621" s="224"/>
      <c r="F1621" s="224"/>
      <c r="G1621" s="224"/>
    </row>
    <row r="1622" spans="4:7">
      <c r="D1622" s="224"/>
      <c r="F1622" s="224"/>
      <c r="G1622" s="224"/>
    </row>
    <row r="1623" spans="4:7">
      <c r="D1623" s="224"/>
      <c r="F1623" s="224"/>
      <c r="G1623" s="224"/>
    </row>
    <row r="1624" spans="4:7">
      <c r="D1624" s="224"/>
      <c r="F1624" s="224"/>
      <c r="G1624" s="224"/>
    </row>
    <row r="1625" spans="4:7">
      <c r="D1625" s="224"/>
      <c r="F1625" s="224"/>
      <c r="G1625" s="224"/>
    </row>
    <row r="1626" spans="4:7">
      <c r="D1626" s="224"/>
      <c r="F1626" s="224"/>
      <c r="G1626" s="224"/>
    </row>
    <row r="1627" spans="4:7">
      <c r="D1627" s="224"/>
      <c r="F1627" s="224"/>
      <c r="G1627" s="224"/>
    </row>
    <row r="1628" spans="4:7">
      <c r="D1628" s="224"/>
      <c r="F1628" s="224"/>
      <c r="G1628" s="224"/>
    </row>
    <row r="1629" spans="4:7">
      <c r="D1629" s="224"/>
      <c r="F1629" s="224"/>
      <c r="G1629" s="224"/>
    </row>
    <row r="1630" spans="4:7">
      <c r="D1630" s="224"/>
      <c r="F1630" s="224"/>
      <c r="G1630" s="224"/>
    </row>
    <row r="1631" spans="4:7">
      <c r="D1631" s="224"/>
      <c r="F1631" s="224"/>
      <c r="G1631" s="224"/>
    </row>
    <row r="1632" spans="4:7">
      <c r="D1632" s="224"/>
      <c r="F1632" s="224"/>
      <c r="G1632" s="224"/>
    </row>
    <row r="1633" spans="4:7">
      <c r="D1633" s="224"/>
      <c r="F1633" s="224"/>
      <c r="G1633" s="224"/>
    </row>
    <row r="1634" spans="4:7">
      <c r="D1634" s="224"/>
      <c r="F1634" s="224"/>
      <c r="G1634" s="224"/>
    </row>
    <row r="1635" spans="4:7">
      <c r="D1635" s="224"/>
      <c r="F1635" s="224"/>
      <c r="G1635" s="224"/>
    </row>
    <row r="1636" spans="4:7">
      <c r="D1636" s="224"/>
      <c r="F1636" s="224"/>
      <c r="G1636" s="224"/>
    </row>
    <row r="1637" spans="4:7">
      <c r="D1637" s="224"/>
      <c r="F1637" s="224"/>
      <c r="G1637" s="224"/>
    </row>
    <row r="1638" spans="4:7">
      <c r="D1638" s="224"/>
      <c r="F1638" s="224"/>
      <c r="G1638" s="224"/>
    </row>
    <row r="1639" spans="4:7">
      <c r="D1639" s="224"/>
      <c r="F1639" s="224"/>
      <c r="G1639" s="224"/>
    </row>
    <row r="1640" spans="4:7">
      <c r="D1640" s="224"/>
      <c r="F1640" s="224"/>
      <c r="G1640" s="224"/>
    </row>
    <row r="1641" spans="4:7">
      <c r="D1641" s="224"/>
      <c r="F1641" s="224"/>
      <c r="G1641" s="224"/>
    </row>
    <row r="1642" spans="4:7">
      <c r="D1642" s="224"/>
      <c r="F1642" s="224"/>
      <c r="G1642" s="224"/>
    </row>
    <row r="1643" spans="4:7">
      <c r="D1643" s="224"/>
      <c r="F1643" s="224"/>
      <c r="G1643" s="224"/>
    </row>
    <row r="1644" spans="4:7">
      <c r="D1644" s="224"/>
      <c r="F1644" s="224"/>
      <c r="G1644" s="224"/>
    </row>
    <row r="1645" spans="4:7">
      <c r="D1645" s="224"/>
      <c r="F1645" s="224"/>
      <c r="G1645" s="224"/>
    </row>
    <row r="1646" spans="4:7">
      <c r="D1646" s="224"/>
      <c r="F1646" s="224"/>
      <c r="G1646" s="224"/>
    </row>
    <row r="1647" spans="4:7">
      <c r="D1647" s="224"/>
      <c r="F1647" s="224"/>
      <c r="G1647" s="224"/>
    </row>
    <row r="1648" spans="4:7">
      <c r="D1648" s="224"/>
      <c r="F1648" s="224"/>
      <c r="G1648" s="224"/>
    </row>
    <row r="1649" spans="4:7">
      <c r="D1649" s="224"/>
      <c r="F1649" s="224"/>
      <c r="G1649" s="224"/>
    </row>
    <row r="1650" spans="4:7">
      <c r="D1650" s="224"/>
      <c r="F1650" s="224"/>
      <c r="G1650" s="224"/>
    </row>
    <row r="1651" spans="4:7">
      <c r="D1651" s="224"/>
      <c r="F1651" s="224"/>
      <c r="G1651" s="224"/>
    </row>
    <row r="1652" spans="4:7">
      <c r="D1652" s="224"/>
      <c r="F1652" s="224"/>
      <c r="G1652" s="224"/>
    </row>
    <row r="1653" spans="4:7">
      <c r="D1653" s="224"/>
      <c r="F1653" s="224"/>
      <c r="G1653" s="224"/>
    </row>
    <row r="1654" spans="4:7">
      <c r="D1654" s="224"/>
      <c r="F1654" s="224"/>
      <c r="G1654" s="224"/>
    </row>
    <row r="1655" spans="4:7">
      <c r="D1655" s="224"/>
      <c r="F1655" s="224"/>
      <c r="G1655" s="224"/>
    </row>
    <row r="1656" spans="4:7">
      <c r="D1656" s="224"/>
      <c r="F1656" s="224"/>
      <c r="G1656" s="224"/>
    </row>
    <row r="1657" spans="4:7">
      <c r="D1657" s="224"/>
      <c r="F1657" s="224"/>
      <c r="G1657" s="224"/>
    </row>
    <row r="1658" spans="4:7">
      <c r="D1658" s="224"/>
      <c r="F1658" s="224"/>
      <c r="G1658" s="224"/>
    </row>
    <row r="1659" spans="4:7">
      <c r="D1659" s="224"/>
      <c r="F1659" s="224"/>
      <c r="G1659" s="224"/>
    </row>
    <row r="1660" spans="4:7">
      <c r="D1660" s="224"/>
      <c r="F1660" s="224"/>
      <c r="G1660" s="224"/>
    </row>
    <row r="1661" spans="4:7">
      <c r="D1661" s="224"/>
      <c r="F1661" s="224"/>
      <c r="G1661" s="224"/>
    </row>
    <row r="1662" spans="4:7">
      <c r="D1662" s="224"/>
      <c r="F1662" s="224"/>
      <c r="G1662" s="224"/>
    </row>
    <row r="1663" spans="4:7">
      <c r="D1663" s="224"/>
      <c r="F1663" s="224"/>
      <c r="G1663" s="224"/>
    </row>
    <row r="1664" spans="4:7">
      <c r="D1664" s="224"/>
      <c r="F1664" s="224"/>
      <c r="G1664" s="224"/>
    </row>
    <row r="1665" spans="4:7">
      <c r="D1665" s="224"/>
      <c r="F1665" s="224"/>
      <c r="G1665" s="224"/>
    </row>
    <row r="1666" spans="4:7">
      <c r="D1666" s="224"/>
      <c r="F1666" s="224"/>
      <c r="G1666" s="224"/>
    </row>
    <row r="1667" spans="4:7">
      <c r="D1667" s="224"/>
      <c r="F1667" s="224"/>
      <c r="G1667" s="224"/>
    </row>
    <row r="1668" spans="4:7">
      <c r="D1668" s="224"/>
      <c r="F1668" s="224"/>
      <c r="G1668" s="224"/>
    </row>
    <row r="1669" spans="4:7">
      <c r="D1669" s="224"/>
      <c r="F1669" s="224"/>
      <c r="G1669" s="224"/>
    </row>
    <row r="1670" spans="4:7">
      <c r="D1670" s="224"/>
      <c r="F1670" s="224"/>
      <c r="G1670" s="224"/>
    </row>
    <row r="1671" spans="4:7">
      <c r="D1671" s="224"/>
      <c r="F1671" s="224"/>
      <c r="G1671" s="224"/>
    </row>
    <row r="1672" spans="4:7">
      <c r="D1672" s="224"/>
      <c r="F1672" s="224"/>
      <c r="G1672" s="224"/>
    </row>
    <row r="1673" spans="4:7">
      <c r="D1673" s="224"/>
      <c r="F1673" s="224"/>
      <c r="G1673" s="224"/>
    </row>
    <row r="1674" spans="4:7">
      <c r="D1674" s="224"/>
      <c r="F1674" s="224"/>
      <c r="G1674" s="224"/>
    </row>
    <row r="1675" spans="4:7">
      <c r="D1675" s="224"/>
      <c r="F1675" s="224"/>
      <c r="G1675" s="224"/>
    </row>
    <row r="1676" spans="4:7">
      <c r="D1676" s="224"/>
      <c r="F1676" s="224"/>
      <c r="G1676" s="224"/>
    </row>
    <row r="1677" spans="4:7">
      <c r="D1677" s="224"/>
      <c r="F1677" s="224"/>
      <c r="G1677" s="224"/>
    </row>
    <row r="1678" spans="4:7">
      <c r="D1678" s="224"/>
      <c r="F1678" s="224"/>
      <c r="G1678" s="224"/>
    </row>
    <row r="1679" spans="4:7">
      <c r="D1679" s="224"/>
      <c r="F1679" s="224"/>
      <c r="G1679" s="224"/>
    </row>
    <row r="1680" spans="4:7">
      <c r="D1680" s="224"/>
      <c r="F1680" s="224"/>
      <c r="G1680" s="224"/>
    </row>
    <row r="1681" spans="4:7">
      <c r="D1681" s="224"/>
      <c r="F1681" s="224"/>
      <c r="G1681" s="224"/>
    </row>
    <row r="1682" spans="4:7">
      <c r="D1682" s="224"/>
      <c r="F1682" s="224"/>
      <c r="G1682" s="224"/>
    </row>
    <row r="1683" spans="4:7">
      <c r="D1683" s="224"/>
      <c r="F1683" s="224"/>
      <c r="G1683" s="224"/>
    </row>
    <row r="1684" spans="4:7">
      <c r="D1684" s="224"/>
      <c r="F1684" s="224"/>
      <c r="G1684" s="224"/>
    </row>
    <row r="1685" spans="4:7">
      <c r="D1685" s="224"/>
      <c r="F1685" s="224"/>
      <c r="G1685" s="224"/>
    </row>
    <row r="1686" spans="4:7">
      <c r="D1686" s="224"/>
      <c r="F1686" s="224"/>
      <c r="G1686" s="224"/>
    </row>
    <row r="1687" spans="4:7">
      <c r="D1687" s="224"/>
      <c r="F1687" s="224"/>
      <c r="G1687" s="224"/>
    </row>
    <row r="1688" spans="4:7">
      <c r="D1688" s="224"/>
      <c r="F1688" s="224"/>
      <c r="G1688" s="224"/>
    </row>
    <row r="1689" spans="4:7">
      <c r="D1689" s="224"/>
      <c r="F1689" s="224"/>
      <c r="G1689" s="224"/>
    </row>
    <row r="1690" spans="4:7">
      <c r="D1690" s="224"/>
      <c r="F1690" s="224"/>
      <c r="G1690" s="224"/>
    </row>
    <row r="1691" spans="4:7">
      <c r="D1691" s="224"/>
      <c r="F1691" s="224"/>
      <c r="G1691" s="224"/>
    </row>
    <row r="1692" spans="4:7">
      <c r="D1692" s="224"/>
      <c r="F1692" s="224"/>
      <c r="G1692" s="224"/>
    </row>
    <row r="1693" spans="4:7">
      <c r="D1693" s="224"/>
      <c r="F1693" s="224"/>
      <c r="G1693" s="224"/>
    </row>
    <row r="1694" spans="4:7">
      <c r="D1694" s="224"/>
      <c r="F1694" s="224"/>
      <c r="G1694" s="224"/>
    </row>
    <row r="1695" spans="4:7">
      <c r="D1695" s="224"/>
      <c r="F1695" s="224"/>
      <c r="G1695" s="224"/>
    </row>
    <row r="1696" spans="4:7">
      <c r="D1696" s="224"/>
      <c r="F1696" s="224"/>
      <c r="G1696" s="224"/>
    </row>
    <row r="1697" spans="4:7">
      <c r="D1697" s="224"/>
      <c r="F1697" s="224"/>
      <c r="G1697" s="224"/>
    </row>
    <row r="1698" spans="4:7">
      <c r="D1698" s="224"/>
      <c r="F1698" s="224"/>
      <c r="G1698" s="224"/>
    </row>
    <row r="1699" spans="4:7">
      <c r="D1699" s="224"/>
      <c r="F1699" s="224"/>
      <c r="G1699" s="224"/>
    </row>
    <row r="1700" spans="4:7">
      <c r="D1700" s="224"/>
      <c r="F1700" s="224"/>
      <c r="G1700" s="224"/>
    </row>
    <row r="1701" spans="4:7">
      <c r="D1701" s="224"/>
      <c r="F1701" s="224"/>
      <c r="G1701" s="224"/>
    </row>
    <row r="1702" spans="4:7">
      <c r="D1702" s="224"/>
      <c r="F1702" s="224"/>
      <c r="G1702" s="224"/>
    </row>
    <row r="1703" spans="4:7">
      <c r="D1703" s="224"/>
      <c r="F1703" s="224"/>
      <c r="G1703" s="224"/>
    </row>
    <row r="1704" spans="4:7">
      <c r="D1704" s="224"/>
      <c r="F1704" s="224"/>
      <c r="G1704" s="224"/>
    </row>
    <row r="1705" spans="4:7">
      <c r="D1705" s="224"/>
      <c r="F1705" s="224"/>
      <c r="G1705" s="224"/>
    </row>
    <row r="1706" spans="4:7">
      <c r="D1706" s="224"/>
      <c r="F1706" s="224"/>
      <c r="G1706" s="224"/>
    </row>
    <row r="1707" spans="4:7">
      <c r="D1707" s="224"/>
      <c r="F1707" s="224"/>
      <c r="G1707" s="224"/>
    </row>
    <row r="1708" spans="4:7">
      <c r="D1708" s="224"/>
      <c r="F1708" s="224"/>
      <c r="G1708" s="224"/>
    </row>
    <row r="1709" spans="4:7">
      <c r="D1709" s="224"/>
      <c r="F1709" s="224"/>
      <c r="G1709" s="224"/>
    </row>
    <row r="1710" spans="4:7">
      <c r="D1710" s="224"/>
      <c r="F1710" s="224"/>
      <c r="G1710" s="224"/>
    </row>
    <row r="1711" spans="4:7">
      <c r="D1711" s="224"/>
      <c r="F1711" s="224"/>
      <c r="G1711" s="224"/>
    </row>
    <row r="1712" spans="4:7">
      <c r="D1712" s="224"/>
      <c r="F1712" s="224"/>
      <c r="G1712" s="224"/>
    </row>
    <row r="1713" spans="4:7">
      <c r="D1713" s="224"/>
      <c r="F1713" s="224"/>
      <c r="G1713" s="224"/>
    </row>
    <row r="1714" spans="4:7">
      <c r="D1714" s="224"/>
      <c r="F1714" s="224"/>
      <c r="G1714" s="224"/>
    </row>
    <row r="1715" spans="4:7">
      <c r="D1715" s="224"/>
      <c r="F1715" s="224"/>
      <c r="G1715" s="224"/>
    </row>
    <row r="1716" spans="4:7">
      <c r="D1716" s="224"/>
      <c r="F1716" s="224"/>
      <c r="G1716" s="224"/>
    </row>
    <row r="1717" spans="4:7">
      <c r="D1717" s="224"/>
      <c r="F1717" s="224"/>
      <c r="G1717" s="224"/>
    </row>
    <row r="1718" spans="4:7">
      <c r="D1718" s="224"/>
      <c r="F1718" s="224"/>
      <c r="G1718" s="224"/>
    </row>
    <row r="1719" spans="4:7">
      <c r="D1719" s="224"/>
      <c r="F1719" s="224"/>
      <c r="G1719" s="224"/>
    </row>
    <row r="1720" spans="4:7">
      <c r="D1720" s="224"/>
      <c r="F1720" s="224"/>
      <c r="G1720" s="224"/>
    </row>
    <row r="1721" spans="4:7">
      <c r="D1721" s="224"/>
      <c r="F1721" s="224"/>
      <c r="G1721" s="224"/>
    </row>
    <row r="1722" spans="4:7">
      <c r="D1722" s="224"/>
      <c r="F1722" s="224"/>
      <c r="G1722" s="224"/>
    </row>
    <row r="1723" spans="4:7">
      <c r="D1723" s="224"/>
      <c r="F1723" s="224"/>
      <c r="G1723" s="224"/>
    </row>
    <row r="1724" spans="4:7">
      <c r="D1724" s="224"/>
      <c r="F1724" s="224"/>
      <c r="G1724" s="224"/>
    </row>
    <row r="1725" spans="4:7">
      <c r="D1725" s="224"/>
      <c r="F1725" s="224"/>
      <c r="G1725" s="224"/>
    </row>
    <row r="1726" spans="4:7">
      <c r="D1726" s="224"/>
      <c r="F1726" s="224"/>
      <c r="G1726" s="224"/>
    </row>
    <row r="1727" spans="4:7">
      <c r="D1727" s="224"/>
      <c r="F1727" s="224"/>
      <c r="G1727" s="224"/>
    </row>
    <row r="1728" spans="4:7">
      <c r="D1728" s="224"/>
      <c r="F1728" s="224"/>
      <c r="G1728" s="224"/>
    </row>
    <row r="1729" spans="4:7">
      <c r="D1729" s="224"/>
      <c r="F1729" s="224"/>
      <c r="G1729" s="224"/>
    </row>
    <row r="1730" spans="4:7">
      <c r="D1730" s="224"/>
      <c r="F1730" s="224"/>
      <c r="G1730" s="224"/>
    </row>
    <row r="1731" spans="4:7">
      <c r="D1731" s="224"/>
      <c r="F1731" s="224"/>
      <c r="G1731" s="224"/>
    </row>
    <row r="1732" spans="4:7">
      <c r="D1732" s="224"/>
      <c r="F1732" s="224"/>
      <c r="G1732" s="224"/>
    </row>
    <row r="1733" spans="4:7">
      <c r="D1733" s="224"/>
      <c r="F1733" s="224"/>
      <c r="G1733" s="224"/>
    </row>
    <row r="1734" spans="4:7">
      <c r="D1734" s="224"/>
      <c r="F1734" s="224"/>
      <c r="G1734" s="224"/>
    </row>
    <row r="1735" spans="4:7">
      <c r="D1735" s="224"/>
      <c r="F1735" s="224"/>
      <c r="G1735" s="224"/>
    </row>
    <row r="1736" spans="4:7">
      <c r="D1736" s="224"/>
      <c r="F1736" s="224"/>
      <c r="G1736" s="224"/>
    </row>
    <row r="1737" spans="4:7">
      <c r="D1737" s="224"/>
      <c r="F1737" s="224"/>
      <c r="G1737" s="224"/>
    </row>
    <row r="1738" spans="4:7">
      <c r="D1738" s="224"/>
      <c r="F1738" s="224"/>
      <c r="G1738" s="224"/>
    </row>
    <row r="1739" spans="4:7">
      <c r="D1739" s="224"/>
      <c r="F1739" s="224"/>
      <c r="G1739" s="224"/>
    </row>
    <row r="1740" spans="4:7">
      <c r="D1740" s="224"/>
      <c r="F1740" s="224"/>
      <c r="G1740" s="224"/>
    </row>
    <row r="1741" spans="4:7">
      <c r="D1741" s="224"/>
      <c r="F1741" s="224"/>
      <c r="G1741" s="224"/>
    </row>
    <row r="1742" spans="4:7">
      <c r="D1742" s="224"/>
      <c r="F1742" s="224"/>
      <c r="G1742" s="224"/>
    </row>
    <row r="1743" spans="4:7">
      <c r="D1743" s="224"/>
      <c r="F1743" s="224"/>
      <c r="G1743" s="224"/>
    </row>
    <row r="1744" spans="4:7">
      <c r="D1744" s="224"/>
      <c r="F1744" s="224"/>
      <c r="G1744" s="224"/>
    </row>
    <row r="1745" spans="4:7">
      <c r="D1745" s="224"/>
      <c r="F1745" s="224"/>
      <c r="G1745" s="224"/>
    </row>
    <row r="1746" spans="4:7">
      <c r="D1746" s="224"/>
      <c r="F1746" s="224"/>
      <c r="G1746" s="224"/>
    </row>
    <row r="1747" spans="4:7">
      <c r="D1747" s="224"/>
      <c r="F1747" s="224"/>
      <c r="G1747" s="224"/>
    </row>
    <row r="1748" spans="4:7">
      <c r="D1748" s="224"/>
      <c r="F1748" s="224"/>
      <c r="G1748" s="224"/>
    </row>
    <row r="1749" spans="4:7">
      <c r="D1749" s="224"/>
      <c r="F1749" s="224"/>
      <c r="G1749" s="224"/>
    </row>
    <row r="1750" spans="4:7">
      <c r="D1750" s="224"/>
      <c r="F1750" s="224"/>
      <c r="G1750" s="224"/>
    </row>
    <row r="1751" spans="4:7">
      <c r="D1751" s="224"/>
      <c r="F1751" s="224"/>
      <c r="G1751" s="224"/>
    </row>
    <row r="1752" spans="4:7">
      <c r="D1752" s="224"/>
      <c r="F1752" s="224"/>
      <c r="G1752" s="224"/>
    </row>
    <row r="1753" spans="4:7">
      <c r="D1753" s="224"/>
      <c r="F1753" s="224"/>
      <c r="G1753" s="224"/>
    </row>
    <row r="1754" spans="4:7">
      <c r="D1754" s="224"/>
      <c r="F1754" s="224"/>
      <c r="G1754" s="224"/>
    </row>
    <row r="1755" spans="4:7">
      <c r="D1755" s="224"/>
      <c r="F1755" s="224"/>
      <c r="G1755" s="224"/>
    </row>
    <row r="1756" spans="4:7">
      <c r="D1756" s="224"/>
      <c r="F1756" s="224"/>
      <c r="G1756" s="224"/>
    </row>
    <row r="1757" spans="4:7">
      <c r="D1757" s="224"/>
      <c r="F1757" s="224"/>
      <c r="G1757" s="224"/>
    </row>
    <row r="1758" spans="4:7">
      <c r="D1758" s="224"/>
      <c r="F1758" s="224"/>
      <c r="G1758" s="224"/>
    </row>
    <row r="1759" spans="4:7">
      <c r="D1759" s="224"/>
      <c r="F1759" s="224"/>
      <c r="G1759" s="224"/>
    </row>
    <row r="1760" spans="4:7">
      <c r="D1760" s="224"/>
      <c r="F1760" s="224"/>
      <c r="G1760" s="224"/>
    </row>
    <row r="1761" spans="4:7">
      <c r="D1761" s="224"/>
      <c r="F1761" s="224"/>
      <c r="G1761" s="224"/>
    </row>
    <row r="1762" spans="4:7">
      <c r="D1762" s="224"/>
      <c r="F1762" s="224"/>
      <c r="G1762" s="224"/>
    </row>
    <row r="1763" spans="4:7">
      <c r="D1763" s="224"/>
      <c r="F1763" s="224"/>
      <c r="G1763" s="224"/>
    </row>
    <row r="1764" spans="4:7">
      <c r="D1764" s="224"/>
      <c r="F1764" s="224"/>
      <c r="G1764" s="224"/>
    </row>
    <row r="1765" spans="4:7">
      <c r="D1765" s="224"/>
      <c r="F1765" s="224"/>
      <c r="G1765" s="224"/>
    </row>
    <row r="1766" spans="4:7">
      <c r="D1766" s="224"/>
      <c r="F1766" s="224"/>
      <c r="G1766" s="224"/>
    </row>
    <row r="1767" spans="4:7">
      <c r="D1767" s="224"/>
      <c r="F1767" s="224"/>
      <c r="G1767" s="224"/>
    </row>
    <row r="1768" spans="4:7">
      <c r="D1768" s="224"/>
      <c r="F1768" s="224"/>
      <c r="G1768" s="224"/>
    </row>
    <row r="1769" spans="4:7">
      <c r="D1769" s="224"/>
      <c r="F1769" s="224"/>
      <c r="G1769" s="224"/>
    </row>
    <row r="1770" spans="4:7">
      <c r="D1770" s="224"/>
      <c r="F1770" s="224"/>
      <c r="G1770" s="224"/>
    </row>
    <row r="1771" spans="4:7">
      <c r="D1771" s="224"/>
      <c r="F1771" s="224"/>
      <c r="G1771" s="224"/>
    </row>
    <row r="1772" spans="4:7">
      <c r="D1772" s="224"/>
      <c r="F1772" s="224"/>
      <c r="G1772" s="224"/>
    </row>
    <row r="1773" spans="4:7">
      <c r="D1773" s="224"/>
      <c r="F1773" s="224"/>
      <c r="G1773" s="224"/>
    </row>
    <row r="1774" spans="4:7">
      <c r="D1774" s="224"/>
      <c r="F1774" s="224"/>
      <c r="G1774" s="224"/>
    </row>
    <row r="1775" spans="4:7">
      <c r="D1775" s="224"/>
      <c r="F1775" s="224"/>
      <c r="G1775" s="224"/>
    </row>
    <row r="1776" spans="4:7">
      <c r="D1776" s="224"/>
      <c r="F1776" s="224"/>
      <c r="G1776" s="224"/>
    </row>
    <row r="1777" spans="4:7">
      <c r="D1777" s="224"/>
      <c r="F1777" s="224"/>
      <c r="G1777" s="224"/>
    </row>
    <row r="1778" spans="4:7">
      <c r="D1778" s="224"/>
      <c r="F1778" s="224"/>
      <c r="G1778" s="224"/>
    </row>
    <row r="1779" spans="4:7">
      <c r="D1779" s="224"/>
      <c r="F1779" s="224"/>
      <c r="G1779" s="224"/>
    </row>
    <row r="1780" spans="4:7">
      <c r="D1780" s="224"/>
      <c r="F1780" s="224"/>
      <c r="G1780" s="224"/>
    </row>
    <row r="1781" spans="4:7">
      <c r="D1781" s="224"/>
      <c r="F1781" s="224"/>
      <c r="G1781" s="224"/>
    </row>
    <row r="1782" spans="4:7">
      <c r="D1782" s="224"/>
      <c r="F1782" s="224"/>
      <c r="G1782" s="224"/>
    </row>
    <row r="1783" spans="4:7">
      <c r="D1783" s="224"/>
      <c r="F1783" s="224"/>
      <c r="G1783" s="224"/>
    </row>
    <row r="1784" spans="4:7">
      <c r="D1784" s="224"/>
      <c r="F1784" s="224"/>
      <c r="G1784" s="224"/>
    </row>
    <row r="1785" spans="4:7">
      <c r="D1785" s="224"/>
      <c r="F1785" s="224"/>
      <c r="G1785" s="224"/>
    </row>
    <row r="1786" spans="4:7">
      <c r="D1786" s="224"/>
      <c r="F1786" s="224"/>
      <c r="G1786" s="224"/>
    </row>
    <row r="1787" spans="4:7">
      <c r="D1787" s="224"/>
      <c r="F1787" s="224"/>
      <c r="G1787" s="224"/>
    </row>
    <row r="1788" spans="4:7">
      <c r="D1788" s="224"/>
      <c r="F1788" s="224"/>
      <c r="G1788" s="224"/>
    </row>
    <row r="1789" spans="4:7">
      <c r="D1789" s="224"/>
      <c r="F1789" s="224"/>
      <c r="G1789" s="224"/>
    </row>
    <row r="1790" spans="4:7">
      <c r="D1790" s="224"/>
      <c r="F1790" s="224"/>
      <c r="G1790" s="224"/>
    </row>
    <row r="1791" spans="4:7">
      <c r="D1791" s="224"/>
      <c r="F1791" s="224"/>
      <c r="G1791" s="224"/>
    </row>
    <row r="1792" spans="4:7">
      <c r="D1792" s="224"/>
      <c r="F1792" s="224"/>
      <c r="G1792" s="224"/>
    </row>
    <row r="1793" spans="4:7">
      <c r="D1793" s="224"/>
      <c r="F1793" s="224"/>
      <c r="G1793" s="224"/>
    </row>
    <row r="1794" spans="4:7">
      <c r="D1794" s="224"/>
      <c r="F1794" s="224"/>
      <c r="G1794" s="224"/>
    </row>
    <row r="1795" spans="4:7">
      <c r="D1795" s="224"/>
      <c r="F1795" s="224"/>
      <c r="G1795" s="224"/>
    </row>
    <row r="1796" spans="4:7">
      <c r="D1796" s="224"/>
      <c r="F1796" s="224"/>
      <c r="G1796" s="224"/>
    </row>
    <row r="1797" spans="4:7">
      <c r="D1797" s="224"/>
      <c r="F1797" s="224"/>
      <c r="G1797" s="224"/>
    </row>
    <row r="1798" spans="4:7">
      <c r="D1798" s="224"/>
      <c r="F1798" s="224"/>
      <c r="G1798" s="224"/>
    </row>
    <row r="1799" spans="4:7">
      <c r="D1799" s="224"/>
      <c r="F1799" s="224"/>
      <c r="G1799" s="224"/>
    </row>
    <row r="1800" spans="4:7">
      <c r="D1800" s="224"/>
      <c r="F1800" s="224"/>
      <c r="G1800" s="224"/>
    </row>
    <row r="1801" spans="4:7">
      <c r="D1801" s="224"/>
      <c r="F1801" s="224"/>
      <c r="G1801" s="224"/>
    </row>
    <row r="1802" spans="4:7">
      <c r="D1802" s="224"/>
      <c r="F1802" s="224"/>
      <c r="G1802" s="224"/>
    </row>
    <row r="1803" spans="4:7">
      <c r="D1803" s="224"/>
      <c r="F1803" s="224"/>
      <c r="G1803" s="224"/>
    </row>
    <row r="1804" spans="4:7">
      <c r="D1804" s="224"/>
      <c r="F1804" s="224"/>
      <c r="G1804" s="224"/>
    </row>
    <row r="1805" spans="4:7">
      <c r="D1805" s="224"/>
      <c r="F1805" s="224"/>
      <c r="G1805" s="224"/>
    </row>
    <row r="1806" spans="4:7">
      <c r="D1806" s="224"/>
      <c r="F1806" s="224"/>
      <c r="G1806" s="224"/>
    </row>
    <row r="1807" spans="4:7">
      <c r="D1807" s="224"/>
      <c r="F1807" s="224"/>
      <c r="G1807" s="224"/>
    </row>
    <row r="1808" spans="4:7">
      <c r="D1808" s="224"/>
      <c r="F1808" s="224"/>
      <c r="G1808" s="224"/>
    </row>
    <row r="1809" spans="4:7">
      <c r="D1809" s="224"/>
      <c r="F1809" s="224"/>
      <c r="G1809" s="224"/>
    </row>
    <row r="1810" spans="4:7">
      <c r="D1810" s="224"/>
      <c r="F1810" s="224"/>
      <c r="G1810" s="224"/>
    </row>
    <row r="1811" spans="4:7">
      <c r="D1811" s="224"/>
      <c r="F1811" s="224"/>
      <c r="G1811" s="224"/>
    </row>
    <row r="1812" spans="4:7">
      <c r="D1812" s="224"/>
      <c r="F1812" s="224"/>
      <c r="G1812" s="224"/>
    </row>
    <row r="1813" spans="4:7">
      <c r="D1813" s="224"/>
      <c r="F1813" s="224"/>
      <c r="G1813" s="224"/>
    </row>
    <row r="1814" spans="4:7">
      <c r="D1814" s="224"/>
      <c r="F1814" s="224"/>
      <c r="G1814" s="224"/>
    </row>
    <row r="1815" spans="4:7">
      <c r="D1815" s="224"/>
      <c r="F1815" s="224"/>
      <c r="G1815" s="224"/>
    </row>
    <row r="1816" spans="4:7">
      <c r="D1816" s="224"/>
      <c r="F1816" s="224"/>
      <c r="G1816" s="224"/>
    </row>
    <row r="1817" spans="4:7">
      <c r="D1817" s="224"/>
      <c r="F1817" s="224"/>
      <c r="G1817" s="224"/>
    </row>
    <row r="1818" spans="4:7">
      <c r="D1818" s="224"/>
      <c r="F1818" s="224"/>
      <c r="G1818" s="224"/>
    </row>
    <row r="1819" spans="4:7">
      <c r="D1819" s="224"/>
      <c r="F1819" s="224"/>
      <c r="G1819" s="224"/>
    </row>
    <row r="1820" spans="4:7">
      <c r="D1820" s="224"/>
      <c r="F1820" s="224"/>
      <c r="G1820" s="224"/>
    </row>
    <row r="1821" spans="4:7">
      <c r="D1821" s="224"/>
      <c r="F1821" s="224"/>
      <c r="G1821" s="224"/>
    </row>
    <row r="1822" spans="4:7">
      <c r="D1822" s="224"/>
      <c r="F1822" s="224"/>
      <c r="G1822" s="224"/>
    </row>
    <row r="1823" spans="4:7">
      <c r="D1823" s="224"/>
      <c r="F1823" s="224"/>
      <c r="G1823" s="224"/>
    </row>
    <row r="1824" spans="4:7">
      <c r="D1824" s="224"/>
      <c r="F1824" s="224"/>
      <c r="G1824" s="224"/>
    </row>
    <row r="1825" spans="4:7">
      <c r="D1825" s="224"/>
      <c r="F1825" s="224"/>
      <c r="G1825" s="224"/>
    </row>
    <row r="1826" spans="4:7">
      <c r="D1826" s="224"/>
      <c r="F1826" s="224"/>
      <c r="G1826" s="224"/>
    </row>
    <row r="1827" spans="4:7">
      <c r="D1827" s="224"/>
      <c r="F1827" s="224"/>
      <c r="G1827" s="224"/>
    </row>
    <row r="1828" spans="4:7">
      <c r="D1828" s="224"/>
      <c r="F1828" s="224"/>
      <c r="G1828" s="224"/>
    </row>
    <row r="1829" spans="4:7">
      <c r="D1829" s="224"/>
      <c r="F1829" s="224"/>
      <c r="G1829" s="224"/>
    </row>
    <row r="1830" spans="4:7">
      <c r="D1830" s="224"/>
      <c r="F1830" s="224"/>
      <c r="G1830" s="224"/>
    </row>
    <row r="1831" spans="4:7">
      <c r="D1831" s="224"/>
      <c r="F1831" s="224"/>
      <c r="G1831" s="224"/>
    </row>
    <row r="1832" spans="4:7">
      <c r="D1832" s="224"/>
      <c r="F1832" s="224"/>
      <c r="G1832" s="224"/>
    </row>
    <row r="1833" spans="4:7">
      <c r="D1833" s="224"/>
      <c r="F1833" s="224"/>
      <c r="G1833" s="224"/>
    </row>
    <row r="1834" spans="4:7">
      <c r="D1834" s="224"/>
      <c r="F1834" s="224"/>
      <c r="G1834" s="224"/>
    </row>
    <row r="1835" spans="4:7">
      <c r="D1835" s="224"/>
      <c r="F1835" s="224"/>
      <c r="G1835" s="224"/>
    </row>
    <row r="1836" spans="4:7">
      <c r="D1836" s="224"/>
      <c r="F1836" s="224"/>
      <c r="G1836" s="224"/>
    </row>
    <row r="1837" spans="4:7">
      <c r="D1837" s="224"/>
      <c r="F1837" s="224"/>
      <c r="G1837" s="224"/>
    </row>
    <row r="1838" spans="4:7">
      <c r="D1838" s="224"/>
      <c r="F1838" s="224"/>
      <c r="G1838" s="224"/>
    </row>
    <row r="1839" spans="4:7">
      <c r="D1839" s="224"/>
      <c r="F1839" s="224"/>
      <c r="G1839" s="224"/>
    </row>
    <row r="1840" spans="4:7">
      <c r="D1840" s="224"/>
      <c r="F1840" s="224"/>
      <c r="G1840" s="224"/>
    </row>
    <row r="1841" spans="4:7">
      <c r="D1841" s="224"/>
      <c r="F1841" s="224"/>
      <c r="G1841" s="224"/>
    </row>
    <row r="1842" spans="4:7">
      <c r="D1842" s="224"/>
      <c r="F1842" s="224"/>
      <c r="G1842" s="224"/>
    </row>
    <row r="1843" spans="4:7">
      <c r="D1843" s="224"/>
      <c r="F1843" s="224"/>
      <c r="G1843" s="224"/>
    </row>
    <row r="1844" spans="4:7">
      <c r="D1844" s="224"/>
      <c r="F1844" s="224"/>
      <c r="G1844" s="224"/>
    </row>
    <row r="1845" spans="4:7">
      <c r="D1845" s="224"/>
      <c r="F1845" s="224"/>
      <c r="G1845" s="224"/>
    </row>
    <row r="1846" spans="4:7">
      <c r="D1846" s="224"/>
      <c r="F1846" s="224"/>
      <c r="G1846" s="224"/>
    </row>
    <row r="1847" spans="4:7">
      <c r="D1847" s="224"/>
      <c r="F1847" s="224"/>
      <c r="G1847" s="224"/>
    </row>
    <row r="1848" spans="4:7">
      <c r="D1848" s="224"/>
      <c r="F1848" s="224"/>
      <c r="G1848" s="224"/>
    </row>
    <row r="1849" spans="4:7">
      <c r="D1849" s="224"/>
      <c r="F1849" s="224"/>
      <c r="G1849" s="224"/>
    </row>
    <row r="1850" spans="4:7">
      <c r="D1850" s="224"/>
      <c r="F1850" s="224"/>
      <c r="G1850" s="224"/>
    </row>
    <row r="1851" spans="4:7">
      <c r="D1851" s="224"/>
      <c r="F1851" s="224"/>
      <c r="G1851" s="224"/>
    </row>
    <row r="1852" spans="4:7">
      <c r="D1852" s="224"/>
      <c r="F1852" s="224"/>
      <c r="G1852" s="224"/>
    </row>
    <row r="1853" spans="4:7">
      <c r="D1853" s="224"/>
      <c r="F1853" s="224"/>
      <c r="G1853" s="224"/>
    </row>
    <row r="1854" spans="4:7">
      <c r="D1854" s="224"/>
      <c r="F1854" s="224"/>
      <c r="G1854" s="224"/>
    </row>
    <row r="1855" spans="4:7">
      <c r="D1855" s="224"/>
      <c r="F1855" s="224"/>
      <c r="G1855" s="224"/>
    </row>
    <row r="1856" spans="4:7">
      <c r="D1856" s="224"/>
      <c r="F1856" s="224"/>
      <c r="G1856" s="224"/>
    </row>
    <row r="1857" spans="4:7">
      <c r="D1857" s="224"/>
      <c r="F1857" s="224"/>
      <c r="G1857" s="224"/>
    </row>
    <row r="1858" spans="4:7">
      <c r="D1858" s="224"/>
      <c r="F1858" s="224"/>
      <c r="G1858" s="224"/>
    </row>
    <row r="1859" spans="4:7">
      <c r="D1859" s="224"/>
      <c r="F1859" s="224"/>
      <c r="G1859" s="224"/>
    </row>
    <row r="1860" spans="4:7">
      <c r="D1860" s="224"/>
      <c r="F1860" s="224"/>
      <c r="G1860" s="224"/>
    </row>
    <row r="1861" spans="4:7">
      <c r="D1861" s="224"/>
      <c r="F1861" s="224"/>
      <c r="G1861" s="224"/>
    </row>
    <row r="1862" spans="4:7">
      <c r="D1862" s="224"/>
      <c r="F1862" s="224"/>
      <c r="G1862" s="224"/>
    </row>
    <row r="1863" spans="4:7">
      <c r="D1863" s="224"/>
      <c r="F1863" s="224"/>
      <c r="G1863" s="224"/>
    </row>
    <row r="1864" spans="4:7">
      <c r="D1864" s="224"/>
      <c r="F1864" s="224"/>
      <c r="G1864" s="224"/>
    </row>
    <row r="1865" spans="4:7">
      <c r="D1865" s="224"/>
      <c r="F1865" s="224"/>
      <c r="G1865" s="224"/>
    </row>
    <row r="1866" spans="4:7">
      <c r="D1866" s="224"/>
      <c r="F1866" s="224"/>
      <c r="G1866" s="224"/>
    </row>
    <row r="1867" spans="4:7">
      <c r="D1867" s="224"/>
      <c r="F1867" s="224"/>
      <c r="G1867" s="224"/>
    </row>
    <row r="1868" spans="4:7">
      <c r="D1868" s="224"/>
      <c r="F1868" s="224"/>
      <c r="G1868" s="224"/>
    </row>
    <row r="1869" spans="4:7">
      <c r="D1869" s="224"/>
      <c r="F1869" s="224"/>
      <c r="G1869" s="224"/>
    </row>
    <row r="1870" spans="4:7">
      <c r="D1870" s="224"/>
      <c r="F1870" s="224"/>
      <c r="G1870" s="224"/>
    </row>
    <row r="1871" spans="4:7">
      <c r="D1871" s="224"/>
      <c r="F1871" s="224"/>
      <c r="G1871" s="224"/>
    </row>
    <row r="1872" spans="4:7">
      <c r="D1872" s="224"/>
      <c r="F1872" s="224"/>
      <c r="G1872" s="224"/>
    </row>
    <row r="1873" spans="4:7">
      <c r="D1873" s="224"/>
      <c r="F1873" s="224"/>
      <c r="G1873" s="224"/>
    </row>
    <row r="1874" spans="4:7">
      <c r="D1874" s="224"/>
      <c r="F1874" s="224"/>
      <c r="G1874" s="224"/>
    </row>
    <row r="1875" spans="4:7">
      <c r="D1875" s="224"/>
      <c r="F1875" s="224"/>
      <c r="G1875" s="224"/>
    </row>
    <row r="1876" spans="4:7">
      <c r="D1876" s="224"/>
      <c r="F1876" s="224"/>
      <c r="G1876" s="224"/>
    </row>
    <row r="1877" spans="4:7">
      <c r="D1877" s="224"/>
      <c r="F1877" s="224"/>
      <c r="G1877" s="224"/>
    </row>
    <row r="1878" spans="4:7">
      <c r="D1878" s="224"/>
      <c r="F1878" s="224"/>
      <c r="G1878" s="224"/>
    </row>
    <row r="1879" spans="4:7">
      <c r="D1879" s="224"/>
      <c r="F1879" s="224"/>
      <c r="G1879" s="224"/>
    </row>
    <row r="1880" spans="4:7">
      <c r="D1880" s="224"/>
      <c r="F1880" s="224"/>
      <c r="G1880" s="224"/>
    </row>
    <row r="1881" spans="4:7">
      <c r="D1881" s="224"/>
      <c r="F1881" s="224"/>
      <c r="G1881" s="224"/>
    </row>
    <row r="1882" spans="4:7">
      <c r="D1882" s="224"/>
      <c r="F1882" s="224"/>
      <c r="G1882" s="224"/>
    </row>
    <row r="1883" spans="4:7">
      <c r="D1883" s="224"/>
      <c r="F1883" s="224"/>
      <c r="G1883" s="224"/>
    </row>
    <row r="1884" spans="4:7">
      <c r="D1884" s="224"/>
      <c r="F1884" s="224"/>
      <c r="G1884" s="224"/>
    </row>
    <row r="1885" spans="4:7">
      <c r="D1885" s="224"/>
      <c r="F1885" s="224"/>
      <c r="G1885" s="224"/>
    </row>
    <row r="1886" spans="4:7">
      <c r="D1886" s="224"/>
      <c r="F1886" s="224"/>
      <c r="G1886" s="224"/>
    </row>
    <row r="1887" spans="4:7">
      <c r="D1887" s="224"/>
      <c r="F1887" s="224"/>
      <c r="G1887" s="224"/>
    </row>
    <row r="1888" spans="4:7">
      <c r="D1888" s="224"/>
      <c r="F1888" s="224"/>
      <c r="G1888" s="224"/>
    </row>
    <row r="1889" spans="4:7">
      <c r="D1889" s="224"/>
      <c r="F1889" s="224"/>
      <c r="G1889" s="224"/>
    </row>
    <row r="1890" spans="4:7">
      <c r="D1890" s="224"/>
      <c r="F1890" s="224"/>
      <c r="G1890" s="224"/>
    </row>
    <row r="1891" spans="4:7">
      <c r="D1891" s="224"/>
      <c r="F1891" s="224"/>
      <c r="G1891" s="224"/>
    </row>
    <row r="1892" spans="4:7">
      <c r="D1892" s="224"/>
      <c r="F1892" s="224"/>
      <c r="G1892" s="224"/>
    </row>
    <row r="1893" spans="4:7">
      <c r="D1893" s="224"/>
      <c r="F1893" s="224"/>
      <c r="G1893" s="224"/>
    </row>
    <row r="1894" spans="4:7">
      <c r="D1894" s="224"/>
      <c r="F1894" s="224"/>
      <c r="G1894" s="224"/>
    </row>
    <row r="1895" spans="4:7">
      <c r="D1895" s="224"/>
      <c r="F1895" s="224"/>
      <c r="G1895" s="224"/>
    </row>
    <row r="1896" spans="4:7">
      <c r="D1896" s="224"/>
      <c r="F1896" s="224"/>
      <c r="G1896" s="224"/>
    </row>
    <row r="1897" spans="4:7">
      <c r="D1897" s="224"/>
      <c r="F1897" s="224"/>
      <c r="G1897" s="224"/>
    </row>
    <row r="1898" spans="4:7">
      <c r="D1898" s="224"/>
      <c r="F1898" s="224"/>
      <c r="G1898" s="224"/>
    </row>
    <row r="1899" spans="4:7">
      <c r="D1899" s="224"/>
      <c r="F1899" s="224"/>
      <c r="G1899" s="224"/>
    </row>
    <row r="1900" spans="4:7">
      <c r="D1900" s="224"/>
      <c r="F1900" s="224"/>
      <c r="G1900" s="224"/>
    </row>
    <row r="1901" spans="4:7">
      <c r="D1901" s="224"/>
      <c r="F1901" s="224"/>
      <c r="G1901" s="224"/>
    </row>
    <row r="1902" spans="4:7">
      <c r="D1902" s="224"/>
      <c r="F1902" s="224"/>
      <c r="G1902" s="224"/>
    </row>
    <row r="1903" spans="4:7">
      <c r="D1903" s="224"/>
      <c r="F1903" s="224"/>
      <c r="G1903" s="224"/>
    </row>
    <row r="1904" spans="4:7">
      <c r="D1904" s="224"/>
      <c r="F1904" s="224"/>
      <c r="G1904" s="224"/>
    </row>
    <row r="1905" spans="4:7">
      <c r="D1905" s="224"/>
      <c r="F1905" s="224"/>
      <c r="G1905" s="224"/>
    </row>
    <row r="1906" spans="4:7">
      <c r="D1906" s="224"/>
      <c r="F1906" s="224"/>
      <c r="G1906" s="224"/>
    </row>
    <row r="1907" spans="4:7">
      <c r="D1907" s="224"/>
      <c r="F1907" s="224"/>
      <c r="G1907" s="224"/>
    </row>
    <row r="1908" spans="4:7">
      <c r="D1908" s="224"/>
      <c r="F1908" s="224"/>
      <c r="G1908" s="224"/>
    </row>
    <row r="1909" spans="4:7">
      <c r="D1909" s="224"/>
      <c r="F1909" s="224"/>
      <c r="G1909" s="224"/>
    </row>
    <row r="1910" spans="4:7">
      <c r="D1910" s="224"/>
      <c r="F1910" s="224"/>
      <c r="G1910" s="224"/>
    </row>
    <row r="1911" spans="4:7">
      <c r="D1911" s="224"/>
      <c r="F1911" s="224"/>
      <c r="G1911" s="224"/>
    </row>
    <row r="1912" spans="4:7">
      <c r="D1912" s="224"/>
      <c r="F1912" s="224"/>
      <c r="G1912" s="224"/>
    </row>
    <row r="1913" spans="4:7">
      <c r="D1913" s="224"/>
      <c r="F1913" s="224"/>
      <c r="G1913" s="224"/>
    </row>
    <row r="1914" spans="4:7">
      <c r="D1914" s="224"/>
      <c r="F1914" s="224"/>
      <c r="G1914" s="224"/>
    </row>
    <row r="1915" spans="4:7">
      <c r="D1915" s="224"/>
      <c r="F1915" s="224"/>
      <c r="G1915" s="224"/>
    </row>
    <row r="1916" spans="4:7">
      <c r="D1916" s="224"/>
      <c r="F1916" s="224"/>
      <c r="G1916" s="224"/>
    </row>
    <row r="1917" spans="4:7">
      <c r="D1917" s="224"/>
      <c r="F1917" s="224"/>
      <c r="G1917" s="224"/>
    </row>
    <row r="1918" spans="4:7">
      <c r="D1918" s="224"/>
      <c r="F1918" s="224"/>
      <c r="G1918" s="224"/>
    </row>
    <row r="1919" spans="4:7">
      <c r="D1919" s="224"/>
      <c r="F1919" s="224"/>
      <c r="G1919" s="224"/>
    </row>
    <row r="1920" spans="4:7">
      <c r="D1920" s="224"/>
      <c r="F1920" s="224"/>
      <c r="G1920" s="224"/>
    </row>
    <row r="1921" spans="4:7">
      <c r="D1921" s="224"/>
      <c r="F1921" s="224"/>
      <c r="G1921" s="224"/>
    </row>
    <row r="1922" spans="4:7">
      <c r="D1922" s="224"/>
      <c r="F1922" s="224"/>
      <c r="G1922" s="224"/>
    </row>
    <row r="1923" spans="4:7">
      <c r="D1923" s="224"/>
      <c r="F1923" s="224"/>
      <c r="G1923" s="224"/>
    </row>
    <row r="1924" spans="4:7">
      <c r="D1924" s="224"/>
      <c r="F1924" s="224"/>
      <c r="G1924" s="224"/>
    </row>
    <row r="1925" spans="4:7">
      <c r="D1925" s="224"/>
      <c r="F1925" s="224"/>
      <c r="G1925" s="224"/>
    </row>
    <row r="1926" spans="4:7">
      <c r="D1926" s="224"/>
      <c r="F1926" s="224"/>
      <c r="G1926" s="224"/>
    </row>
    <row r="1927" spans="4:7">
      <c r="D1927" s="224"/>
      <c r="F1927" s="224"/>
      <c r="G1927" s="224"/>
    </row>
    <row r="1928" spans="4:7">
      <c r="D1928" s="224"/>
      <c r="F1928" s="224"/>
      <c r="G1928" s="224"/>
    </row>
    <row r="1929" spans="4:7">
      <c r="D1929" s="224"/>
      <c r="F1929" s="224"/>
      <c r="G1929" s="224"/>
    </row>
    <row r="1930" spans="4:7">
      <c r="D1930" s="224"/>
      <c r="F1930" s="224"/>
      <c r="G1930" s="224"/>
    </row>
    <row r="1931" spans="4:7">
      <c r="D1931" s="224"/>
      <c r="F1931" s="224"/>
      <c r="G1931" s="224"/>
    </row>
    <row r="1932" spans="4:7">
      <c r="D1932" s="224"/>
      <c r="F1932" s="224"/>
      <c r="G1932" s="224"/>
    </row>
    <row r="1933" spans="4:7">
      <c r="D1933" s="224"/>
      <c r="F1933" s="224"/>
      <c r="G1933" s="224"/>
    </row>
    <row r="1934" spans="4:7">
      <c r="D1934" s="224"/>
      <c r="F1934" s="224"/>
      <c r="G1934" s="224"/>
    </row>
    <row r="1935" spans="4:7">
      <c r="D1935" s="224"/>
      <c r="F1935" s="224"/>
      <c r="G1935" s="224"/>
    </row>
    <row r="1936" spans="4:7">
      <c r="D1936" s="224"/>
      <c r="F1936" s="224"/>
      <c r="G1936" s="224"/>
    </row>
    <row r="1937" spans="4:7">
      <c r="D1937" s="224"/>
      <c r="F1937" s="224"/>
      <c r="G1937" s="224"/>
    </row>
    <row r="1938" spans="4:7">
      <c r="D1938" s="224"/>
      <c r="F1938" s="224"/>
      <c r="G1938" s="224"/>
    </row>
    <row r="1939" spans="4:7">
      <c r="D1939" s="224"/>
      <c r="F1939" s="224"/>
      <c r="G1939" s="224"/>
    </row>
    <row r="1940" spans="4:7">
      <c r="D1940" s="224"/>
      <c r="F1940" s="224"/>
      <c r="G1940" s="224"/>
    </row>
    <row r="1941" spans="4:7">
      <c r="D1941" s="224"/>
      <c r="F1941" s="224"/>
      <c r="G1941" s="224"/>
    </row>
    <row r="1942" spans="4:7">
      <c r="D1942" s="224"/>
      <c r="F1942" s="224"/>
      <c r="G1942" s="224"/>
    </row>
    <row r="1943" spans="4:7">
      <c r="D1943" s="224"/>
      <c r="F1943" s="224"/>
      <c r="G1943" s="224"/>
    </row>
    <row r="1944" spans="4:7">
      <c r="D1944" s="224"/>
      <c r="F1944" s="224"/>
      <c r="G1944" s="224"/>
    </row>
    <row r="1945" spans="4:7">
      <c r="D1945" s="224"/>
      <c r="F1945" s="224"/>
      <c r="G1945" s="224"/>
    </row>
    <row r="1946" spans="4:7">
      <c r="D1946" s="224"/>
      <c r="F1946" s="224"/>
      <c r="G1946" s="224"/>
    </row>
    <row r="1947" spans="4:7">
      <c r="D1947" s="224"/>
      <c r="F1947" s="224"/>
      <c r="G1947" s="224"/>
    </row>
    <row r="1948" spans="4:7">
      <c r="D1948" s="224"/>
      <c r="F1948" s="224"/>
      <c r="G1948" s="224"/>
    </row>
    <row r="1949" spans="4:7">
      <c r="D1949" s="224"/>
      <c r="F1949" s="224"/>
      <c r="G1949" s="224"/>
    </row>
    <row r="1950" spans="4:7">
      <c r="D1950" s="224"/>
      <c r="F1950" s="224"/>
      <c r="G1950" s="224"/>
    </row>
    <row r="1951" spans="4:7">
      <c r="D1951" s="224"/>
      <c r="F1951" s="224"/>
      <c r="G1951" s="224"/>
    </row>
    <row r="1952" spans="4:7">
      <c r="D1952" s="224"/>
      <c r="F1952" s="224"/>
      <c r="G1952" s="224"/>
    </row>
    <row r="1953" spans="4:7">
      <c r="D1953" s="224"/>
      <c r="F1953" s="224"/>
      <c r="G1953" s="224"/>
    </row>
    <row r="1954" spans="4:7">
      <c r="D1954" s="224"/>
      <c r="F1954" s="224"/>
      <c r="G1954" s="224"/>
    </row>
    <row r="1955" spans="4:7">
      <c r="D1955" s="224"/>
      <c r="F1955" s="224"/>
      <c r="G1955" s="224"/>
    </row>
    <row r="1956" spans="4:7">
      <c r="D1956" s="224"/>
      <c r="F1956" s="224"/>
      <c r="G1956" s="224"/>
    </row>
    <row r="1957" spans="4:7">
      <c r="D1957" s="224"/>
      <c r="F1957" s="224"/>
      <c r="G1957" s="224"/>
    </row>
    <row r="1958" spans="4:7">
      <c r="D1958" s="224"/>
      <c r="F1958" s="224"/>
      <c r="G1958" s="224"/>
    </row>
    <row r="1959" spans="4:7">
      <c r="D1959" s="224"/>
      <c r="F1959" s="224"/>
      <c r="G1959" s="224"/>
    </row>
    <row r="1960" spans="4:7">
      <c r="D1960" s="224"/>
      <c r="F1960" s="224"/>
      <c r="G1960" s="224"/>
    </row>
    <row r="1961" spans="4:7">
      <c r="D1961" s="224"/>
      <c r="F1961" s="224"/>
      <c r="G1961" s="224"/>
    </row>
    <row r="1962" spans="4:7">
      <c r="D1962" s="224"/>
      <c r="F1962" s="224"/>
      <c r="G1962" s="224"/>
    </row>
    <row r="1963" spans="4:7">
      <c r="D1963" s="224"/>
      <c r="F1963" s="224"/>
      <c r="G1963" s="224"/>
    </row>
    <row r="1964" spans="4:7">
      <c r="D1964" s="224"/>
      <c r="F1964" s="224"/>
      <c r="G1964" s="224"/>
    </row>
    <row r="1965" spans="4:7">
      <c r="D1965" s="224"/>
      <c r="F1965" s="224"/>
      <c r="G1965" s="224"/>
    </row>
    <row r="1966" spans="4:7">
      <c r="D1966" s="224"/>
      <c r="F1966" s="224"/>
      <c r="G1966" s="224"/>
    </row>
    <row r="1967" spans="4:7">
      <c r="D1967" s="224"/>
      <c r="F1967" s="224"/>
      <c r="G1967" s="224"/>
    </row>
    <row r="1968" spans="4:7">
      <c r="D1968" s="224"/>
      <c r="F1968" s="224"/>
      <c r="G1968" s="224"/>
    </row>
    <row r="1969" spans="4:7">
      <c r="D1969" s="224"/>
      <c r="F1969" s="224"/>
      <c r="G1969" s="224"/>
    </row>
    <row r="1970" spans="4:7">
      <c r="D1970" s="224"/>
      <c r="F1970" s="224"/>
      <c r="G1970" s="224"/>
    </row>
    <row r="1971" spans="4:7">
      <c r="D1971" s="224"/>
      <c r="F1971" s="224"/>
      <c r="G1971" s="224"/>
    </row>
    <row r="1972" spans="4:7">
      <c r="D1972" s="224"/>
      <c r="F1972" s="224"/>
      <c r="G1972" s="224"/>
    </row>
    <row r="1973" spans="4:7">
      <c r="D1973" s="224"/>
      <c r="F1973" s="224"/>
      <c r="G1973" s="224"/>
    </row>
    <row r="1974" spans="4:7">
      <c r="D1974" s="224"/>
      <c r="F1974" s="224"/>
      <c r="G1974" s="224"/>
    </row>
    <row r="1975" spans="4:7">
      <c r="D1975" s="224"/>
      <c r="F1975" s="224"/>
      <c r="G1975" s="224"/>
    </row>
    <row r="1976" spans="4:7">
      <c r="D1976" s="224"/>
      <c r="F1976" s="224"/>
      <c r="G1976" s="224"/>
    </row>
    <row r="1977" spans="4:7">
      <c r="D1977" s="224"/>
      <c r="F1977" s="224"/>
      <c r="G1977" s="224"/>
    </row>
    <row r="1978" spans="4:7">
      <c r="D1978" s="224"/>
      <c r="F1978" s="224"/>
      <c r="G1978" s="224"/>
    </row>
    <row r="1979" spans="4:7">
      <c r="D1979" s="224"/>
      <c r="F1979" s="224"/>
      <c r="G1979" s="224"/>
    </row>
    <row r="1980" spans="4:7">
      <c r="D1980" s="224"/>
      <c r="F1980" s="224"/>
      <c r="G1980" s="224"/>
    </row>
    <row r="1981" spans="4:7">
      <c r="D1981" s="224"/>
      <c r="F1981" s="224"/>
      <c r="G1981" s="224"/>
    </row>
    <row r="1982" spans="4:7">
      <c r="D1982" s="224"/>
      <c r="F1982" s="224"/>
      <c r="G1982" s="224"/>
    </row>
    <row r="1983" spans="4:7">
      <c r="D1983" s="224"/>
      <c r="F1983" s="224"/>
      <c r="G1983" s="224"/>
    </row>
    <row r="1984" spans="4:7">
      <c r="D1984" s="224"/>
      <c r="F1984" s="224"/>
      <c r="G1984" s="224"/>
    </row>
    <row r="1985" spans="4:7">
      <c r="D1985" s="224"/>
      <c r="F1985" s="224"/>
      <c r="G1985" s="224"/>
    </row>
    <row r="1986" spans="4:7">
      <c r="D1986" s="224"/>
      <c r="F1986" s="224"/>
      <c r="G1986" s="224"/>
    </row>
    <row r="1987" spans="4:7">
      <c r="D1987" s="224"/>
      <c r="F1987" s="224"/>
      <c r="G1987" s="224"/>
    </row>
    <row r="1988" spans="4:7">
      <c r="D1988" s="224"/>
      <c r="F1988" s="224"/>
      <c r="G1988" s="224"/>
    </row>
    <row r="1989" spans="4:7">
      <c r="D1989" s="224"/>
      <c r="F1989" s="224"/>
      <c r="G1989" s="224"/>
    </row>
    <row r="1990" spans="4:7">
      <c r="D1990" s="224"/>
      <c r="F1990" s="224"/>
      <c r="G1990" s="224"/>
    </row>
    <row r="1991" spans="4:7">
      <c r="D1991" s="224"/>
      <c r="F1991" s="224"/>
      <c r="G1991" s="224"/>
    </row>
    <row r="1992" spans="4:7">
      <c r="D1992" s="224"/>
      <c r="F1992" s="224"/>
      <c r="G1992" s="224"/>
    </row>
    <row r="1993" spans="4:7">
      <c r="D1993" s="224"/>
      <c r="F1993" s="224"/>
      <c r="G1993" s="224"/>
    </row>
    <row r="1994" spans="4:7">
      <c r="D1994" s="224"/>
      <c r="F1994" s="224"/>
      <c r="G1994" s="224"/>
    </row>
    <row r="1995" spans="4:7">
      <c r="D1995" s="224"/>
      <c r="F1995" s="224"/>
      <c r="G1995" s="224"/>
    </row>
    <row r="1996" spans="4:7">
      <c r="D1996" s="224"/>
      <c r="F1996" s="224"/>
      <c r="G1996" s="224"/>
    </row>
    <row r="1997" spans="4:7">
      <c r="D1997" s="224"/>
      <c r="F1997" s="224"/>
      <c r="G1997" s="224"/>
    </row>
    <row r="1998" spans="4:7">
      <c r="D1998" s="224"/>
      <c r="F1998" s="224"/>
      <c r="G1998" s="224"/>
    </row>
    <row r="1999" spans="4:7">
      <c r="D1999" s="224"/>
      <c r="F1999" s="224"/>
      <c r="G1999" s="224"/>
    </row>
    <row r="2000" spans="4:7">
      <c r="D2000" s="224"/>
      <c r="F2000" s="224"/>
      <c r="G2000" s="224"/>
    </row>
    <row r="2001" spans="4:7">
      <c r="D2001" s="224"/>
      <c r="F2001" s="224"/>
      <c r="G2001" s="224"/>
    </row>
    <row r="2002" spans="4:7">
      <c r="D2002" s="224"/>
      <c r="F2002" s="224"/>
      <c r="G2002" s="224"/>
    </row>
    <row r="2003" spans="4:7">
      <c r="D2003" s="224"/>
      <c r="F2003" s="224"/>
      <c r="G2003" s="224"/>
    </row>
    <row r="2004" spans="4:7">
      <c r="D2004" s="224"/>
      <c r="F2004" s="224"/>
      <c r="G2004" s="224"/>
    </row>
    <row r="2005" spans="4:7">
      <c r="D2005" s="224"/>
      <c r="F2005" s="224"/>
      <c r="G2005" s="224"/>
    </row>
    <row r="2006" spans="4:7">
      <c r="D2006" s="224"/>
      <c r="F2006" s="224"/>
      <c r="G2006" s="224"/>
    </row>
    <row r="2007" spans="4:7">
      <c r="D2007" s="224"/>
      <c r="F2007" s="224"/>
      <c r="G2007" s="224"/>
    </row>
    <row r="2008" spans="4:7">
      <c r="D2008" s="224"/>
      <c r="F2008" s="224"/>
      <c r="G2008" s="224"/>
    </row>
    <row r="2009" spans="4:7">
      <c r="D2009" s="224"/>
      <c r="F2009" s="224"/>
      <c r="G2009" s="224"/>
    </row>
    <row r="2010" spans="4:7">
      <c r="D2010" s="224"/>
      <c r="F2010" s="224"/>
      <c r="G2010" s="224"/>
    </row>
    <row r="2011" spans="4:7">
      <c r="D2011" s="224"/>
      <c r="F2011" s="224"/>
      <c r="G2011" s="224"/>
    </row>
    <row r="2012" spans="4:7">
      <c r="D2012" s="224"/>
      <c r="F2012" s="224"/>
      <c r="G2012" s="224"/>
    </row>
    <row r="2013" spans="4:7">
      <c r="D2013" s="224"/>
      <c r="F2013" s="224"/>
      <c r="G2013" s="224"/>
    </row>
    <row r="2014" spans="4:7">
      <c r="D2014" s="224"/>
      <c r="F2014" s="224"/>
      <c r="G2014" s="224"/>
    </row>
    <row r="2015" spans="4:7">
      <c r="D2015" s="224"/>
      <c r="F2015" s="224"/>
      <c r="G2015" s="224"/>
    </row>
    <row r="2016" spans="4:7">
      <c r="D2016" s="224"/>
      <c r="F2016" s="224"/>
      <c r="G2016" s="224"/>
    </row>
    <row r="2017" spans="4:7">
      <c r="D2017" s="224"/>
      <c r="F2017" s="224"/>
      <c r="G2017" s="224"/>
    </row>
    <row r="2018" spans="4:7">
      <c r="D2018" s="224"/>
      <c r="F2018" s="224"/>
      <c r="G2018" s="224"/>
    </row>
    <row r="2019" spans="4:7">
      <c r="D2019" s="224"/>
      <c r="F2019" s="224"/>
      <c r="G2019" s="224"/>
    </row>
    <row r="2020" spans="4:7">
      <c r="D2020" s="224"/>
      <c r="F2020" s="224"/>
      <c r="G2020" s="224"/>
    </row>
    <row r="2021" spans="4:7">
      <c r="D2021" s="224"/>
      <c r="F2021" s="224"/>
      <c r="G2021" s="224"/>
    </row>
    <row r="2022" spans="4:7">
      <c r="D2022" s="224"/>
      <c r="F2022" s="224"/>
      <c r="G2022" s="224"/>
    </row>
    <row r="2023" spans="4:7">
      <c r="D2023" s="224"/>
      <c r="F2023" s="224"/>
      <c r="G2023" s="224"/>
    </row>
    <row r="2024" spans="4:7">
      <c r="D2024" s="224"/>
      <c r="F2024" s="224"/>
      <c r="G2024" s="224"/>
    </row>
    <row r="2025" spans="4:7">
      <c r="D2025" s="224"/>
      <c r="F2025" s="224"/>
      <c r="G2025" s="224"/>
    </row>
    <row r="2026" spans="4:7">
      <c r="D2026" s="224"/>
      <c r="F2026" s="224"/>
      <c r="G2026" s="224"/>
    </row>
    <row r="2027" spans="4:7">
      <c r="D2027" s="224"/>
      <c r="F2027" s="224"/>
      <c r="G2027" s="224"/>
    </row>
    <row r="2028" spans="4:7">
      <c r="D2028" s="224"/>
      <c r="F2028" s="224"/>
      <c r="G2028" s="224"/>
    </row>
    <row r="2029" spans="4:7">
      <c r="D2029" s="224"/>
      <c r="F2029" s="224"/>
      <c r="G2029" s="224"/>
    </row>
    <row r="2030" spans="4:7">
      <c r="D2030" s="224"/>
      <c r="F2030" s="224"/>
      <c r="G2030" s="224"/>
    </row>
    <row r="2031" spans="4:7">
      <c r="D2031" s="224"/>
      <c r="F2031" s="224"/>
      <c r="G2031" s="224"/>
    </row>
    <row r="2032" spans="4:7">
      <c r="D2032" s="224"/>
      <c r="F2032" s="224"/>
      <c r="G2032" s="224"/>
    </row>
    <row r="2033" spans="4:7">
      <c r="D2033" s="224"/>
      <c r="F2033" s="224"/>
      <c r="G2033" s="224"/>
    </row>
    <row r="2034" spans="4:7">
      <c r="D2034" s="224"/>
      <c r="F2034" s="224"/>
      <c r="G2034" s="224"/>
    </row>
    <row r="2035" spans="4:7">
      <c r="D2035" s="224"/>
      <c r="F2035" s="224"/>
      <c r="G2035" s="224"/>
    </row>
    <row r="2036" spans="4:7">
      <c r="D2036" s="224"/>
      <c r="F2036" s="224"/>
      <c r="G2036" s="224"/>
    </row>
    <row r="2037" spans="4:7">
      <c r="D2037" s="224"/>
      <c r="F2037" s="224"/>
      <c r="G2037" s="224"/>
    </row>
    <row r="2038" spans="4:7">
      <c r="D2038" s="224"/>
      <c r="F2038" s="224"/>
      <c r="G2038" s="224"/>
    </row>
    <row r="2039" spans="4:7">
      <c r="D2039" s="224"/>
      <c r="F2039" s="224"/>
      <c r="G2039" s="224"/>
    </row>
    <row r="2040" spans="4:7">
      <c r="D2040" s="224"/>
      <c r="F2040" s="224"/>
      <c r="G2040" s="224"/>
    </row>
    <row r="2041" spans="4:7">
      <c r="D2041" s="224"/>
      <c r="F2041" s="224"/>
      <c r="G2041" s="224"/>
    </row>
    <row r="2042" spans="4:7">
      <c r="D2042" s="224"/>
      <c r="F2042" s="224"/>
      <c r="G2042" s="224"/>
    </row>
    <row r="2043" spans="4:7">
      <c r="D2043" s="224"/>
      <c r="F2043" s="224"/>
      <c r="G2043" s="224"/>
    </row>
    <row r="2044" spans="4:7">
      <c r="D2044" s="224"/>
      <c r="F2044" s="224"/>
      <c r="G2044" s="224"/>
    </row>
    <row r="2045" spans="4:7">
      <c r="D2045" s="224"/>
      <c r="F2045" s="224"/>
      <c r="G2045" s="224"/>
    </row>
    <row r="2046" spans="4:7">
      <c r="D2046" s="224"/>
      <c r="F2046" s="224"/>
      <c r="G2046" s="224"/>
    </row>
    <row r="2047" spans="4:7">
      <c r="D2047" s="224"/>
      <c r="F2047" s="224"/>
      <c r="G2047" s="224"/>
    </row>
    <row r="2048" spans="4:7">
      <c r="D2048" s="224"/>
      <c r="F2048" s="224"/>
      <c r="G2048" s="224"/>
    </row>
    <row r="2049" spans="4:7">
      <c r="D2049" s="224"/>
      <c r="F2049" s="224"/>
      <c r="G2049" s="224"/>
    </row>
    <row r="2050" spans="4:7">
      <c r="D2050" s="224"/>
      <c r="F2050" s="224"/>
      <c r="G2050" s="224"/>
    </row>
    <row r="2051" spans="4:7">
      <c r="D2051" s="224"/>
      <c r="F2051" s="224"/>
      <c r="G2051" s="224"/>
    </row>
    <row r="2052" spans="4:7">
      <c r="D2052" s="224"/>
      <c r="F2052" s="224"/>
      <c r="G2052" s="224"/>
    </row>
    <row r="2053" spans="4:7">
      <c r="D2053" s="224"/>
      <c r="F2053" s="224"/>
      <c r="G2053" s="224"/>
    </row>
    <row r="2054" spans="4:7">
      <c r="D2054" s="224"/>
      <c r="F2054" s="224"/>
      <c r="G2054" s="224"/>
    </row>
    <row r="2055" spans="4:7">
      <c r="D2055" s="224"/>
      <c r="F2055" s="224"/>
      <c r="G2055" s="224"/>
    </row>
    <row r="2056" spans="4:7">
      <c r="D2056" s="224"/>
      <c r="F2056" s="224"/>
      <c r="G2056" s="224"/>
    </row>
    <row r="2057" spans="4:7">
      <c r="D2057" s="224"/>
      <c r="F2057" s="224"/>
      <c r="G2057" s="224"/>
    </row>
    <row r="2058" spans="4:7">
      <c r="D2058" s="224"/>
      <c r="F2058" s="224"/>
      <c r="G2058" s="224"/>
    </row>
    <row r="2059" spans="4:7">
      <c r="D2059" s="224"/>
      <c r="F2059" s="224"/>
      <c r="G2059" s="224"/>
    </row>
    <row r="2060" spans="4:7">
      <c r="D2060" s="224"/>
      <c r="F2060" s="224"/>
      <c r="G2060" s="224"/>
    </row>
    <row r="2061" spans="4:7">
      <c r="D2061" s="224"/>
      <c r="F2061" s="224"/>
      <c r="G2061" s="224"/>
    </row>
    <row r="2062" spans="4:7">
      <c r="D2062" s="224"/>
      <c r="F2062" s="224"/>
      <c r="G2062" s="224"/>
    </row>
    <row r="2063" spans="4:7">
      <c r="D2063" s="224"/>
      <c r="F2063" s="224"/>
      <c r="G2063" s="224"/>
    </row>
    <row r="2064" spans="4:7">
      <c r="D2064" s="224"/>
      <c r="F2064" s="224"/>
      <c r="G2064" s="224"/>
    </row>
    <row r="2065" spans="4:7">
      <c r="D2065" s="224"/>
      <c r="F2065" s="224"/>
      <c r="G2065" s="224"/>
    </row>
    <row r="2066" spans="4:7">
      <c r="D2066" s="224"/>
      <c r="F2066" s="224"/>
      <c r="G2066" s="224"/>
    </row>
    <row r="2067" spans="4:7">
      <c r="D2067" s="224"/>
      <c r="F2067" s="224"/>
      <c r="G2067" s="224"/>
    </row>
    <row r="2068" spans="4:7">
      <c r="D2068" s="224"/>
      <c r="F2068" s="224"/>
      <c r="G2068" s="224"/>
    </row>
    <row r="2069" spans="4:7">
      <c r="D2069" s="224"/>
      <c r="F2069" s="224"/>
      <c r="G2069" s="224"/>
    </row>
    <row r="2070" spans="4:7">
      <c r="D2070" s="224"/>
      <c r="F2070" s="224"/>
      <c r="G2070" s="224"/>
    </row>
    <row r="2071" spans="4:7">
      <c r="D2071" s="224"/>
      <c r="F2071" s="224"/>
      <c r="G2071" s="224"/>
    </row>
    <row r="2072" spans="4:7">
      <c r="D2072" s="224"/>
      <c r="F2072" s="224"/>
      <c r="G2072" s="224"/>
    </row>
    <row r="2073" spans="4:7">
      <c r="D2073" s="224"/>
      <c r="F2073" s="224"/>
      <c r="G2073" s="224"/>
    </row>
    <row r="2074" spans="4:7">
      <c r="D2074" s="224"/>
      <c r="F2074" s="224"/>
      <c r="G2074" s="224"/>
    </row>
    <row r="2075" spans="4:7">
      <c r="D2075" s="224"/>
      <c r="F2075" s="224"/>
      <c r="G2075" s="224"/>
    </row>
    <row r="2076" spans="4:7">
      <c r="D2076" s="224"/>
      <c r="F2076" s="224"/>
      <c r="G2076" s="224"/>
    </row>
    <row r="2077" spans="4:7">
      <c r="D2077" s="224"/>
      <c r="F2077" s="224"/>
      <c r="G2077" s="224"/>
    </row>
    <row r="2078" spans="4:7">
      <c r="D2078" s="224"/>
      <c r="F2078" s="224"/>
      <c r="G2078" s="224"/>
    </row>
    <row r="2079" spans="4:7">
      <c r="D2079" s="224"/>
      <c r="F2079" s="224"/>
      <c r="G2079" s="224"/>
    </row>
    <row r="2080" spans="4:7">
      <c r="D2080" s="224"/>
      <c r="F2080" s="224"/>
      <c r="G2080" s="224"/>
    </row>
    <row r="2081" spans="4:7">
      <c r="D2081" s="224"/>
      <c r="F2081" s="224"/>
      <c r="G2081" s="224"/>
    </row>
    <row r="2082" spans="4:7">
      <c r="D2082" s="224"/>
      <c r="F2082" s="224"/>
      <c r="G2082" s="224"/>
    </row>
    <row r="2083" spans="4:7">
      <c r="D2083" s="224"/>
      <c r="F2083" s="224"/>
      <c r="G2083" s="224"/>
    </row>
    <row r="2084" spans="4:7">
      <c r="D2084" s="224"/>
      <c r="F2084" s="224"/>
      <c r="G2084" s="224"/>
    </row>
    <row r="2085" spans="4:7">
      <c r="D2085" s="224"/>
      <c r="F2085" s="224"/>
      <c r="G2085" s="224"/>
    </row>
    <row r="2086" spans="4:7">
      <c r="D2086" s="224"/>
      <c r="F2086" s="224"/>
      <c r="G2086" s="224"/>
    </row>
    <row r="2087" spans="4:7">
      <c r="D2087" s="224"/>
      <c r="F2087" s="224"/>
      <c r="G2087" s="224"/>
    </row>
    <row r="2088" spans="4:7">
      <c r="D2088" s="224"/>
      <c r="F2088" s="224"/>
      <c r="G2088" s="224"/>
    </row>
    <row r="2089" spans="4:7">
      <c r="D2089" s="224"/>
      <c r="F2089" s="224"/>
      <c r="G2089" s="224"/>
    </row>
    <row r="2090" spans="4:7">
      <c r="D2090" s="224"/>
      <c r="F2090" s="224"/>
      <c r="G2090" s="224"/>
    </row>
    <row r="2091" spans="4:7">
      <c r="D2091" s="224"/>
      <c r="F2091" s="224"/>
      <c r="G2091" s="224"/>
    </row>
    <row r="2092" spans="4:7">
      <c r="D2092" s="224"/>
      <c r="F2092" s="224"/>
      <c r="G2092" s="224"/>
    </row>
    <row r="2093" spans="4:7">
      <c r="D2093" s="224"/>
      <c r="F2093" s="224"/>
      <c r="G2093" s="224"/>
    </row>
    <row r="2094" spans="4:7">
      <c r="D2094" s="224"/>
      <c r="F2094" s="224"/>
      <c r="G2094" s="224"/>
    </row>
    <row r="2095" spans="4:7">
      <c r="D2095" s="224"/>
      <c r="F2095" s="224"/>
      <c r="G2095" s="224"/>
    </row>
    <row r="2096" spans="4:7">
      <c r="D2096" s="224"/>
      <c r="F2096" s="224"/>
      <c r="G2096" s="224"/>
    </row>
    <row r="2097" spans="4:7">
      <c r="D2097" s="224"/>
      <c r="F2097" s="224"/>
      <c r="G2097" s="224"/>
    </row>
    <row r="2098" spans="4:7">
      <c r="D2098" s="224"/>
      <c r="F2098" s="224"/>
      <c r="G2098" s="224"/>
    </row>
    <row r="2099" spans="4:7">
      <c r="D2099" s="224"/>
      <c r="F2099" s="224"/>
      <c r="G2099" s="224"/>
    </row>
    <row r="2100" spans="4:7">
      <c r="D2100" s="224"/>
      <c r="F2100" s="224"/>
      <c r="G2100" s="224"/>
    </row>
    <row r="2101" spans="4:7">
      <c r="D2101" s="224"/>
      <c r="F2101" s="224"/>
      <c r="G2101" s="224"/>
    </row>
    <row r="2102" spans="4:7">
      <c r="D2102" s="224"/>
      <c r="F2102" s="224"/>
      <c r="G2102" s="224"/>
    </row>
    <row r="2103" spans="4:7">
      <c r="D2103" s="224"/>
      <c r="F2103" s="224"/>
      <c r="G2103" s="224"/>
    </row>
    <row r="2104" spans="4:7">
      <c r="D2104" s="224"/>
      <c r="F2104" s="224"/>
      <c r="G2104" s="224"/>
    </row>
    <row r="2105" spans="4:7">
      <c r="D2105" s="224"/>
      <c r="F2105" s="224"/>
      <c r="G2105" s="224"/>
    </row>
    <row r="2106" spans="4:7">
      <c r="D2106" s="224"/>
      <c r="F2106" s="224"/>
      <c r="G2106" s="224"/>
    </row>
    <row r="2107" spans="4:7">
      <c r="D2107" s="224"/>
      <c r="F2107" s="224"/>
      <c r="G2107" s="224"/>
    </row>
    <row r="2108" spans="4:7">
      <c r="D2108" s="224"/>
      <c r="F2108" s="224"/>
      <c r="G2108" s="224"/>
    </row>
    <row r="2109" spans="4:7">
      <c r="D2109" s="224"/>
      <c r="F2109" s="224"/>
      <c r="G2109" s="224"/>
    </row>
    <row r="2110" spans="4:7">
      <c r="D2110" s="224"/>
      <c r="F2110" s="224"/>
      <c r="G2110" s="224"/>
    </row>
    <row r="2111" spans="4:7">
      <c r="D2111" s="224"/>
      <c r="F2111" s="224"/>
      <c r="G2111" s="224"/>
    </row>
    <row r="2112" spans="4:7">
      <c r="D2112" s="224"/>
      <c r="F2112" s="224"/>
      <c r="G2112" s="224"/>
    </row>
    <row r="2113" spans="4:7">
      <c r="D2113" s="224"/>
      <c r="F2113" s="224"/>
      <c r="G2113" s="224"/>
    </row>
    <row r="2114" spans="4:7">
      <c r="D2114" s="224"/>
      <c r="F2114" s="224"/>
      <c r="G2114" s="224"/>
    </row>
    <row r="2115" spans="4:7">
      <c r="D2115" s="224"/>
      <c r="F2115" s="224"/>
      <c r="G2115" s="224"/>
    </row>
    <row r="2116" spans="4:7">
      <c r="D2116" s="224"/>
      <c r="F2116" s="224"/>
      <c r="G2116" s="224"/>
    </row>
    <row r="2117" spans="4:7">
      <c r="D2117" s="224"/>
      <c r="F2117" s="224"/>
      <c r="G2117" s="224"/>
    </row>
    <row r="2118" spans="4:7">
      <c r="D2118" s="224"/>
      <c r="F2118" s="224"/>
      <c r="G2118" s="224"/>
    </row>
    <row r="2119" spans="4:7">
      <c r="D2119" s="224"/>
      <c r="F2119" s="224"/>
      <c r="G2119" s="224"/>
    </row>
    <row r="2120" spans="4:7">
      <c r="D2120" s="224"/>
      <c r="F2120" s="224"/>
      <c r="G2120" s="224"/>
    </row>
    <row r="2121" spans="4:7">
      <c r="D2121" s="224"/>
      <c r="F2121" s="224"/>
      <c r="G2121" s="224"/>
    </row>
    <row r="2122" spans="4:7">
      <c r="D2122" s="224"/>
      <c r="F2122" s="224"/>
      <c r="G2122" s="224"/>
    </row>
    <row r="2123" spans="4:7">
      <c r="D2123" s="224"/>
      <c r="F2123" s="224"/>
      <c r="G2123" s="224"/>
    </row>
    <row r="2124" spans="4:7">
      <c r="D2124" s="224"/>
      <c r="F2124" s="224"/>
      <c r="G2124" s="224"/>
    </row>
    <row r="2125" spans="4:7">
      <c r="D2125" s="224"/>
      <c r="F2125" s="224"/>
      <c r="G2125" s="224"/>
    </row>
    <row r="2126" spans="4:7">
      <c r="D2126" s="224"/>
      <c r="F2126" s="224"/>
      <c r="G2126" s="224"/>
    </row>
    <row r="2127" spans="4:7">
      <c r="D2127" s="224"/>
      <c r="F2127" s="224"/>
      <c r="G2127" s="224"/>
    </row>
    <row r="2128" spans="4:7">
      <c r="D2128" s="224"/>
      <c r="F2128" s="224"/>
      <c r="G2128" s="224"/>
    </row>
    <row r="2129" spans="4:7">
      <c r="D2129" s="224"/>
      <c r="F2129" s="224"/>
      <c r="G2129" s="224"/>
    </row>
    <row r="2130" spans="4:7">
      <c r="D2130" s="224"/>
      <c r="F2130" s="224"/>
      <c r="G2130" s="224"/>
    </row>
    <row r="2131" spans="4:7">
      <c r="D2131" s="224"/>
      <c r="F2131" s="224"/>
      <c r="G2131" s="224"/>
    </row>
    <row r="2132" spans="4:7">
      <c r="D2132" s="224"/>
      <c r="F2132" s="224"/>
      <c r="G2132" s="224"/>
    </row>
    <row r="2133" spans="4:7">
      <c r="D2133" s="224"/>
      <c r="F2133" s="224"/>
      <c r="G2133" s="224"/>
    </row>
    <row r="2134" spans="4:7">
      <c r="D2134" s="224"/>
      <c r="F2134" s="224"/>
      <c r="G2134" s="224"/>
    </row>
    <row r="2135" spans="4:7">
      <c r="D2135" s="224"/>
      <c r="F2135" s="224"/>
      <c r="G2135" s="224"/>
    </row>
    <row r="2136" spans="4:7">
      <c r="D2136" s="224"/>
      <c r="F2136" s="224"/>
      <c r="G2136" s="224"/>
    </row>
    <row r="2137" spans="4:7">
      <c r="D2137" s="224"/>
      <c r="F2137" s="224"/>
      <c r="G2137" s="224"/>
    </row>
    <row r="2138" spans="4:7">
      <c r="D2138" s="224"/>
      <c r="F2138" s="224"/>
      <c r="G2138" s="224"/>
    </row>
    <row r="2139" spans="4:7">
      <c r="D2139" s="224"/>
      <c r="F2139" s="224"/>
      <c r="G2139" s="224"/>
    </row>
    <row r="2140" spans="4:7">
      <c r="D2140" s="224"/>
      <c r="F2140" s="224"/>
      <c r="G2140" s="224"/>
    </row>
    <row r="2141" spans="4:7">
      <c r="D2141" s="224"/>
      <c r="F2141" s="224"/>
      <c r="G2141" s="224"/>
    </row>
    <row r="2142" spans="4:7">
      <c r="D2142" s="224"/>
      <c r="F2142" s="224"/>
      <c r="G2142" s="224"/>
    </row>
    <row r="2143" spans="4:7">
      <c r="D2143" s="224"/>
      <c r="F2143" s="224"/>
      <c r="G2143" s="224"/>
    </row>
    <row r="2144" spans="4:7">
      <c r="D2144" s="224"/>
      <c r="F2144" s="224"/>
      <c r="G2144" s="224"/>
    </row>
    <row r="2145" spans="4:7">
      <c r="D2145" s="224"/>
      <c r="F2145" s="224"/>
      <c r="G2145" s="224"/>
    </row>
    <row r="2146" spans="4:7">
      <c r="D2146" s="224"/>
      <c r="F2146" s="224"/>
      <c r="G2146" s="224"/>
    </row>
    <row r="2147" spans="4:7">
      <c r="D2147" s="224"/>
      <c r="F2147" s="224"/>
      <c r="G2147" s="224"/>
    </row>
    <row r="2148" spans="4:7">
      <c r="D2148" s="224"/>
      <c r="F2148" s="224"/>
      <c r="G2148" s="224"/>
    </row>
    <row r="2149" spans="4:7">
      <c r="D2149" s="224"/>
      <c r="F2149" s="224"/>
      <c r="G2149" s="224"/>
    </row>
    <row r="2150" spans="4:7">
      <c r="D2150" s="224"/>
      <c r="F2150" s="224"/>
      <c r="G2150" s="224"/>
    </row>
    <row r="2151" spans="4:7">
      <c r="D2151" s="224"/>
      <c r="F2151" s="224"/>
      <c r="G2151" s="224"/>
    </row>
    <row r="2152" spans="4:7">
      <c r="D2152" s="224"/>
      <c r="F2152" s="224"/>
      <c r="G2152" s="224"/>
    </row>
    <row r="2153" spans="4:7">
      <c r="D2153" s="224"/>
      <c r="F2153" s="224"/>
      <c r="G2153" s="224"/>
    </row>
    <row r="2154" spans="4:7">
      <c r="D2154" s="224"/>
      <c r="F2154" s="224"/>
      <c r="G2154" s="224"/>
    </row>
    <row r="2155" spans="4:7">
      <c r="D2155" s="224"/>
      <c r="F2155" s="224"/>
      <c r="G2155" s="224"/>
    </row>
    <row r="2156" spans="4:7">
      <c r="D2156" s="224"/>
      <c r="F2156" s="224"/>
      <c r="G2156" s="224"/>
    </row>
    <row r="2157" spans="4:7">
      <c r="D2157" s="224"/>
      <c r="F2157" s="224"/>
      <c r="G2157" s="224"/>
    </row>
    <row r="2158" spans="4:7">
      <c r="D2158" s="224"/>
      <c r="F2158" s="224"/>
      <c r="G2158" s="224"/>
    </row>
    <row r="2159" spans="4:7">
      <c r="D2159" s="224"/>
      <c r="F2159" s="224"/>
      <c r="G2159" s="224"/>
    </row>
    <row r="2160" spans="4:7">
      <c r="D2160" s="224"/>
      <c r="F2160" s="224"/>
      <c r="G2160" s="224"/>
    </row>
    <row r="2161" spans="4:7">
      <c r="D2161" s="224"/>
      <c r="F2161" s="224"/>
      <c r="G2161" s="224"/>
    </row>
    <row r="2162" spans="4:7">
      <c r="D2162" s="224"/>
      <c r="F2162" s="224"/>
      <c r="G2162" s="224"/>
    </row>
    <row r="2163" spans="4:7">
      <c r="D2163" s="224"/>
      <c r="F2163" s="224"/>
      <c r="G2163" s="224"/>
    </row>
    <row r="2164" spans="4:7">
      <c r="D2164" s="224"/>
      <c r="F2164" s="224"/>
      <c r="G2164" s="224"/>
    </row>
    <row r="2165" spans="4:7">
      <c r="D2165" s="224"/>
      <c r="F2165" s="224"/>
      <c r="G2165" s="224"/>
    </row>
    <row r="2166" spans="4:7">
      <c r="D2166" s="224"/>
      <c r="F2166" s="224"/>
      <c r="G2166" s="224"/>
    </row>
    <row r="2167" spans="4:7">
      <c r="D2167" s="224"/>
      <c r="F2167" s="224"/>
      <c r="G2167" s="224"/>
    </row>
    <row r="2168" spans="4:7">
      <c r="D2168" s="224"/>
      <c r="F2168" s="224"/>
      <c r="G2168" s="224"/>
    </row>
    <row r="2169" spans="4:7">
      <c r="D2169" s="224"/>
      <c r="F2169" s="224"/>
      <c r="G2169" s="224"/>
    </row>
    <row r="2170" spans="4:7">
      <c r="D2170" s="224"/>
      <c r="F2170" s="224"/>
      <c r="G2170" s="224"/>
    </row>
    <row r="2171" spans="4:7">
      <c r="D2171" s="224"/>
      <c r="F2171" s="224"/>
      <c r="G2171" s="224"/>
    </row>
    <row r="2172" spans="4:7">
      <c r="D2172" s="224"/>
      <c r="F2172" s="224"/>
      <c r="G2172" s="224"/>
    </row>
    <row r="2173" spans="4:7">
      <c r="D2173" s="224"/>
      <c r="F2173" s="224"/>
      <c r="G2173" s="224"/>
    </row>
    <row r="2174" spans="4:7">
      <c r="D2174" s="224"/>
      <c r="F2174" s="224"/>
      <c r="G2174" s="224"/>
    </row>
    <row r="2175" spans="4:7">
      <c r="D2175" s="224"/>
      <c r="F2175" s="224"/>
      <c r="G2175" s="224"/>
    </row>
    <row r="2176" spans="4:7">
      <c r="D2176" s="224"/>
      <c r="F2176" s="224"/>
      <c r="G2176" s="224"/>
    </row>
    <row r="2177" spans="4:7">
      <c r="D2177" s="224"/>
      <c r="F2177" s="224"/>
      <c r="G2177" s="224"/>
    </row>
    <row r="2178" spans="4:7">
      <c r="D2178" s="224"/>
      <c r="F2178" s="224"/>
      <c r="G2178" s="224"/>
    </row>
    <row r="2179" spans="4:7">
      <c r="D2179" s="224"/>
      <c r="F2179" s="224"/>
      <c r="G2179" s="224"/>
    </row>
    <row r="2180" spans="4:7">
      <c r="D2180" s="224"/>
      <c r="F2180" s="224"/>
      <c r="G2180" s="224"/>
    </row>
    <row r="2181" spans="4:7">
      <c r="D2181" s="224"/>
      <c r="F2181" s="224"/>
      <c r="G2181" s="224"/>
    </row>
    <row r="2182" spans="4:7">
      <c r="D2182" s="224"/>
      <c r="F2182" s="224"/>
      <c r="G2182" s="224"/>
    </row>
    <row r="2183" spans="4:7">
      <c r="D2183" s="224"/>
      <c r="F2183" s="224"/>
      <c r="G2183" s="224"/>
    </row>
    <row r="2184" spans="4:7">
      <c r="D2184" s="224"/>
      <c r="F2184" s="224"/>
      <c r="G2184" s="224"/>
    </row>
    <row r="2185" spans="4:7">
      <c r="D2185" s="224"/>
      <c r="F2185" s="224"/>
      <c r="G2185" s="224"/>
    </row>
    <row r="2186" spans="4:7">
      <c r="D2186" s="224"/>
      <c r="F2186" s="224"/>
      <c r="G2186" s="224"/>
    </row>
    <row r="2187" spans="4:7">
      <c r="D2187" s="224"/>
      <c r="F2187" s="224"/>
      <c r="G2187" s="224"/>
    </row>
    <row r="2188" spans="4:7">
      <c r="D2188" s="224"/>
      <c r="F2188" s="224"/>
      <c r="G2188" s="224"/>
    </row>
    <row r="2189" spans="4:7">
      <c r="D2189" s="224"/>
      <c r="F2189" s="224"/>
      <c r="G2189" s="224"/>
    </row>
    <row r="2190" spans="4:7">
      <c r="D2190" s="224"/>
      <c r="F2190" s="224"/>
      <c r="G2190" s="224"/>
    </row>
    <row r="2191" spans="4:7">
      <c r="D2191" s="224"/>
      <c r="F2191" s="224"/>
      <c r="G2191" s="224"/>
    </row>
    <row r="2192" spans="4:7">
      <c r="D2192" s="224"/>
      <c r="F2192" s="224"/>
      <c r="G2192" s="224"/>
    </row>
    <row r="2193" spans="4:7">
      <c r="D2193" s="224"/>
      <c r="F2193" s="224"/>
      <c r="G2193" s="224"/>
    </row>
    <row r="2194" spans="4:7">
      <c r="D2194" s="224"/>
      <c r="F2194" s="224"/>
      <c r="G2194" s="224"/>
    </row>
    <row r="2195" spans="4:7">
      <c r="D2195" s="224"/>
      <c r="F2195" s="224"/>
      <c r="G2195" s="224"/>
    </row>
    <row r="2196" spans="4:7">
      <c r="D2196" s="224"/>
      <c r="F2196" s="224"/>
      <c r="G2196" s="224"/>
    </row>
    <row r="2197" spans="4:7">
      <c r="D2197" s="224"/>
      <c r="F2197" s="224"/>
      <c r="G2197" s="224"/>
    </row>
    <row r="2198" spans="4:7">
      <c r="D2198" s="224"/>
      <c r="F2198" s="224"/>
      <c r="G2198" s="224"/>
    </row>
    <row r="2199" spans="4:7">
      <c r="D2199" s="224"/>
      <c r="F2199" s="224"/>
      <c r="G2199" s="224"/>
    </row>
    <row r="2200" spans="4:7">
      <c r="D2200" s="224"/>
      <c r="F2200" s="224"/>
      <c r="G2200" s="224"/>
    </row>
    <row r="2201" spans="4:7">
      <c r="D2201" s="224"/>
      <c r="F2201" s="224"/>
      <c r="G2201" s="224"/>
    </row>
    <row r="2202" spans="4:7">
      <c r="D2202" s="224"/>
      <c r="F2202" s="224"/>
      <c r="G2202" s="224"/>
    </row>
    <row r="2203" spans="4:7">
      <c r="D2203" s="224"/>
      <c r="F2203" s="224"/>
      <c r="G2203" s="224"/>
    </row>
    <row r="2204" spans="4:7">
      <c r="D2204" s="224"/>
      <c r="F2204" s="224"/>
      <c r="G2204" s="224"/>
    </row>
    <row r="2205" spans="4:7">
      <c r="D2205" s="224"/>
      <c r="F2205" s="224"/>
      <c r="G2205" s="224"/>
    </row>
    <row r="2206" spans="4:7">
      <c r="D2206" s="224"/>
      <c r="F2206" s="224"/>
      <c r="G2206" s="224"/>
    </row>
    <row r="2207" spans="4:7">
      <c r="D2207" s="224"/>
      <c r="F2207" s="224"/>
      <c r="G2207" s="224"/>
    </row>
    <row r="2208" spans="4:7">
      <c r="D2208" s="224"/>
      <c r="F2208" s="224"/>
      <c r="G2208" s="224"/>
    </row>
    <row r="2209" spans="4:7">
      <c r="D2209" s="224"/>
      <c r="F2209" s="224"/>
      <c r="G2209" s="224"/>
    </row>
    <row r="2210" spans="4:7">
      <c r="D2210" s="224"/>
      <c r="F2210" s="224"/>
      <c r="G2210" s="224"/>
    </row>
    <row r="2211" spans="4:7">
      <c r="D2211" s="224"/>
      <c r="F2211" s="224"/>
      <c r="G2211" s="224"/>
    </row>
    <row r="2212" spans="4:7">
      <c r="D2212" s="224"/>
      <c r="F2212" s="224"/>
      <c r="G2212" s="224"/>
    </row>
    <row r="2213" spans="4:7">
      <c r="D2213" s="224"/>
      <c r="F2213" s="224"/>
      <c r="G2213" s="224"/>
    </row>
    <row r="2214" spans="4:7">
      <c r="D2214" s="224"/>
      <c r="F2214" s="224"/>
      <c r="G2214" s="224"/>
    </row>
    <row r="2215" spans="4:7">
      <c r="D2215" s="224"/>
      <c r="F2215" s="224"/>
      <c r="G2215" s="224"/>
    </row>
    <row r="2216" spans="4:7">
      <c r="D2216" s="224"/>
      <c r="F2216" s="224"/>
      <c r="G2216" s="224"/>
    </row>
    <row r="2217" spans="4:7">
      <c r="D2217" s="224"/>
      <c r="F2217" s="224"/>
      <c r="G2217" s="224"/>
    </row>
    <row r="2218" spans="4:7">
      <c r="D2218" s="224"/>
      <c r="F2218" s="224"/>
      <c r="G2218" s="224"/>
    </row>
    <row r="2219" spans="4:7">
      <c r="D2219" s="224"/>
      <c r="F2219" s="224"/>
      <c r="G2219" s="224"/>
    </row>
    <row r="2220" spans="4:7">
      <c r="D2220" s="224"/>
      <c r="F2220" s="224"/>
      <c r="G2220" s="224"/>
    </row>
    <row r="2221" spans="4:7">
      <c r="D2221" s="224"/>
      <c r="F2221" s="224"/>
      <c r="G2221" s="224"/>
    </row>
    <row r="2222" spans="4:7">
      <c r="D2222" s="224"/>
      <c r="F2222" s="224"/>
      <c r="G2222" s="224"/>
    </row>
    <row r="2223" spans="4:7">
      <c r="D2223" s="224"/>
      <c r="F2223" s="224"/>
      <c r="G2223" s="224"/>
    </row>
    <row r="2224" spans="4:7">
      <c r="D2224" s="224"/>
      <c r="F2224" s="224"/>
      <c r="G2224" s="224"/>
    </row>
    <row r="2225" spans="4:7">
      <c r="D2225" s="224"/>
      <c r="F2225" s="224"/>
      <c r="G2225" s="224"/>
    </row>
    <row r="2226" spans="4:7">
      <c r="D2226" s="224"/>
      <c r="F2226" s="224"/>
      <c r="G2226" s="224"/>
    </row>
    <row r="2227" spans="4:7">
      <c r="D2227" s="224"/>
      <c r="F2227" s="224"/>
      <c r="G2227" s="224"/>
    </row>
    <row r="2228" spans="4:7">
      <c r="D2228" s="224"/>
      <c r="F2228" s="224"/>
      <c r="G2228" s="224"/>
    </row>
    <row r="2229" spans="4:7">
      <c r="D2229" s="224"/>
      <c r="F2229" s="224"/>
      <c r="G2229" s="224"/>
    </row>
    <row r="2230" spans="4:7">
      <c r="D2230" s="224"/>
      <c r="F2230" s="224"/>
      <c r="G2230" s="224"/>
    </row>
    <row r="2231" spans="4:7">
      <c r="D2231" s="224"/>
      <c r="F2231" s="224"/>
      <c r="G2231" s="224"/>
    </row>
    <row r="2232" spans="4:7">
      <c r="D2232" s="224"/>
      <c r="F2232" s="224"/>
      <c r="G2232" s="224"/>
    </row>
    <row r="2233" spans="4:7">
      <c r="D2233" s="224"/>
      <c r="F2233" s="224"/>
      <c r="G2233" s="224"/>
    </row>
    <row r="2234" spans="4:7">
      <c r="D2234" s="224"/>
      <c r="F2234" s="224"/>
      <c r="G2234" s="224"/>
    </row>
    <row r="2235" spans="4:7">
      <c r="D2235" s="224"/>
      <c r="F2235" s="224"/>
      <c r="G2235" s="224"/>
    </row>
    <row r="2236" spans="4:7">
      <c r="D2236" s="224"/>
      <c r="F2236" s="224"/>
      <c r="G2236" s="224"/>
    </row>
    <row r="2237" spans="4:7">
      <c r="D2237" s="224"/>
      <c r="F2237" s="224"/>
      <c r="G2237" s="224"/>
    </row>
    <row r="2238" spans="4:7">
      <c r="D2238" s="224"/>
      <c r="F2238" s="224"/>
      <c r="G2238" s="224"/>
    </row>
    <row r="2239" spans="4:7">
      <c r="D2239" s="224"/>
      <c r="F2239" s="224"/>
      <c r="G2239" s="224"/>
    </row>
    <row r="2240" spans="4:7">
      <c r="D2240" s="224"/>
      <c r="F2240" s="224"/>
      <c r="G2240" s="224"/>
    </row>
    <row r="2241" spans="4:7">
      <c r="D2241" s="224"/>
      <c r="F2241" s="224"/>
      <c r="G2241" s="224"/>
    </row>
    <row r="2242" spans="4:7">
      <c r="D2242" s="224"/>
      <c r="F2242" s="224"/>
      <c r="G2242" s="224"/>
    </row>
    <row r="2243" spans="4:7">
      <c r="D2243" s="224"/>
      <c r="F2243" s="224"/>
      <c r="G2243" s="224"/>
    </row>
    <row r="2244" spans="4:7">
      <c r="D2244" s="224"/>
      <c r="F2244" s="224"/>
      <c r="G2244" s="224"/>
    </row>
    <row r="2245" spans="4:7">
      <c r="D2245" s="224"/>
      <c r="F2245" s="224"/>
      <c r="G2245" s="224"/>
    </row>
    <row r="2246" spans="4:7">
      <c r="D2246" s="224"/>
      <c r="F2246" s="224"/>
      <c r="G2246" s="224"/>
    </row>
    <row r="2247" spans="4:7">
      <c r="D2247" s="224"/>
      <c r="F2247" s="224"/>
      <c r="G2247" s="224"/>
    </row>
    <row r="2248" spans="4:7">
      <c r="D2248" s="224"/>
      <c r="F2248" s="224"/>
      <c r="G2248" s="224"/>
    </row>
    <row r="2249" spans="4:7">
      <c r="D2249" s="224"/>
      <c r="F2249" s="224"/>
      <c r="G2249" s="224"/>
    </row>
    <row r="2250" spans="4:7">
      <c r="D2250" s="224"/>
      <c r="F2250" s="224"/>
      <c r="G2250" s="224"/>
    </row>
    <row r="2251" spans="4:7">
      <c r="D2251" s="224"/>
      <c r="F2251" s="224"/>
      <c r="G2251" s="224"/>
    </row>
    <row r="2252" spans="4:7">
      <c r="D2252" s="224"/>
      <c r="F2252" s="224"/>
      <c r="G2252" s="224"/>
    </row>
    <row r="2253" spans="4:7">
      <c r="D2253" s="224"/>
      <c r="F2253" s="224"/>
      <c r="G2253" s="224"/>
    </row>
    <row r="2254" spans="4:7">
      <c r="D2254" s="224"/>
      <c r="F2254" s="224"/>
      <c r="G2254" s="224"/>
    </row>
    <row r="2255" spans="4:7">
      <c r="D2255" s="224"/>
      <c r="F2255" s="224"/>
      <c r="G2255" s="224"/>
    </row>
    <row r="2256" spans="4:7">
      <c r="D2256" s="224"/>
      <c r="F2256" s="224"/>
      <c r="G2256" s="224"/>
    </row>
    <row r="2257" spans="4:7">
      <c r="D2257" s="224"/>
      <c r="F2257" s="224"/>
      <c r="G2257" s="224"/>
    </row>
    <row r="2258" spans="4:7">
      <c r="D2258" s="224"/>
      <c r="F2258" s="224"/>
      <c r="G2258" s="224"/>
    </row>
    <row r="2259" spans="4:7">
      <c r="D2259" s="224"/>
      <c r="F2259" s="224"/>
      <c r="G2259" s="224"/>
    </row>
    <row r="2260" spans="4:7">
      <c r="D2260" s="224"/>
      <c r="F2260" s="224"/>
      <c r="G2260" s="224"/>
    </row>
    <row r="2261" spans="4:7">
      <c r="D2261" s="224"/>
      <c r="F2261" s="224"/>
      <c r="G2261" s="224"/>
    </row>
    <row r="2262" spans="4:7">
      <c r="D2262" s="224"/>
      <c r="F2262" s="224"/>
      <c r="G2262" s="224"/>
    </row>
    <row r="2263" spans="4:7">
      <c r="D2263" s="224"/>
      <c r="F2263" s="224"/>
      <c r="G2263" s="224"/>
    </row>
    <row r="2264" spans="4:7">
      <c r="D2264" s="224"/>
      <c r="F2264" s="224"/>
      <c r="G2264" s="224"/>
    </row>
    <row r="2265" spans="4:7">
      <c r="D2265" s="224"/>
      <c r="F2265" s="224"/>
      <c r="G2265" s="224"/>
    </row>
    <row r="2266" spans="4:7">
      <c r="D2266" s="224"/>
      <c r="F2266" s="224"/>
      <c r="G2266" s="224"/>
    </row>
    <row r="2267" spans="4:7">
      <c r="D2267" s="224"/>
      <c r="F2267" s="224"/>
      <c r="G2267" s="224"/>
    </row>
    <row r="2268" spans="4:7">
      <c r="D2268" s="224"/>
      <c r="F2268" s="224"/>
      <c r="G2268" s="224"/>
    </row>
    <row r="2269" spans="4:7">
      <c r="D2269" s="224"/>
      <c r="F2269" s="224"/>
      <c r="G2269" s="224"/>
    </row>
    <row r="2270" spans="4:7">
      <c r="D2270" s="224"/>
      <c r="F2270" s="224"/>
      <c r="G2270" s="224"/>
    </row>
    <row r="2271" spans="4:7">
      <c r="D2271" s="224"/>
      <c r="F2271" s="224"/>
      <c r="G2271" s="224"/>
    </row>
    <row r="2272" spans="4:7">
      <c r="D2272" s="224"/>
      <c r="F2272" s="224"/>
      <c r="G2272" s="224"/>
    </row>
    <row r="2273" spans="4:7">
      <c r="D2273" s="224"/>
      <c r="F2273" s="224"/>
      <c r="G2273" s="224"/>
    </row>
    <row r="2274" spans="4:7">
      <c r="D2274" s="224"/>
      <c r="F2274" s="224"/>
      <c r="G2274" s="224"/>
    </row>
    <row r="2275" spans="4:7">
      <c r="D2275" s="224"/>
      <c r="F2275" s="224"/>
      <c r="G2275" s="224"/>
    </row>
    <row r="2276" spans="4:7">
      <c r="D2276" s="224"/>
      <c r="F2276" s="224"/>
      <c r="G2276" s="224"/>
    </row>
    <row r="2277" spans="4:7">
      <c r="D2277" s="224"/>
      <c r="F2277" s="224"/>
      <c r="G2277" s="224"/>
    </row>
    <row r="2278" spans="4:7">
      <c r="D2278" s="224"/>
      <c r="F2278" s="224"/>
      <c r="G2278" s="224"/>
    </row>
    <row r="2279" spans="4:7">
      <c r="D2279" s="224"/>
      <c r="F2279" s="224"/>
      <c r="G2279" s="224"/>
    </row>
    <row r="2280" spans="4:7">
      <c r="D2280" s="224"/>
      <c r="F2280" s="224"/>
      <c r="G2280" s="224"/>
    </row>
    <row r="2281" spans="4:7">
      <c r="D2281" s="224"/>
      <c r="F2281" s="224"/>
      <c r="G2281" s="224"/>
    </row>
    <row r="2282" spans="4:7">
      <c r="D2282" s="224"/>
      <c r="F2282" s="224"/>
      <c r="G2282" s="224"/>
    </row>
    <row r="2283" spans="4:7">
      <c r="D2283" s="224"/>
      <c r="F2283" s="224"/>
      <c r="G2283" s="224"/>
    </row>
    <row r="2284" spans="4:7">
      <c r="D2284" s="224"/>
      <c r="F2284" s="224"/>
      <c r="G2284" s="224"/>
    </row>
    <row r="2285" spans="4:7">
      <c r="D2285" s="224"/>
      <c r="F2285" s="224"/>
      <c r="G2285" s="224"/>
    </row>
    <row r="2286" spans="4:7">
      <c r="D2286" s="224"/>
      <c r="F2286" s="224"/>
      <c r="G2286" s="224"/>
    </row>
    <row r="2287" spans="4:7">
      <c r="D2287" s="224"/>
      <c r="F2287" s="224"/>
      <c r="G2287" s="224"/>
    </row>
    <row r="2288" spans="4:7">
      <c r="D2288" s="224"/>
      <c r="F2288" s="224"/>
      <c r="G2288" s="224"/>
    </row>
    <row r="2289" spans="4:7">
      <c r="D2289" s="224"/>
      <c r="F2289" s="224"/>
      <c r="G2289" s="224"/>
    </row>
    <row r="2290" spans="4:7">
      <c r="D2290" s="224"/>
      <c r="F2290" s="224"/>
      <c r="G2290" s="224"/>
    </row>
    <row r="2291" spans="4:7">
      <c r="D2291" s="224"/>
      <c r="F2291" s="224"/>
      <c r="G2291" s="224"/>
    </row>
    <row r="2292" spans="4:7">
      <c r="D2292" s="224"/>
      <c r="F2292" s="224"/>
      <c r="G2292" s="224"/>
    </row>
    <row r="2293" spans="4:7">
      <c r="D2293" s="224"/>
      <c r="F2293" s="224"/>
      <c r="G2293" s="224"/>
    </row>
    <row r="2294" spans="4:7">
      <c r="D2294" s="224"/>
      <c r="F2294" s="224"/>
      <c r="G2294" s="224"/>
    </row>
    <row r="2295" spans="4:7">
      <c r="D2295" s="224"/>
      <c r="F2295" s="224"/>
      <c r="G2295" s="224"/>
    </row>
    <row r="2296" spans="4:7">
      <c r="D2296" s="224"/>
      <c r="F2296" s="224"/>
      <c r="G2296" s="224"/>
    </row>
    <row r="2297" spans="4:7">
      <c r="D2297" s="224"/>
      <c r="F2297" s="224"/>
      <c r="G2297" s="224"/>
    </row>
    <row r="2298" spans="4:7">
      <c r="D2298" s="224"/>
      <c r="F2298" s="224"/>
      <c r="G2298" s="224"/>
    </row>
    <row r="2299" spans="4:7">
      <c r="D2299" s="224"/>
      <c r="F2299" s="224"/>
      <c r="G2299" s="224"/>
    </row>
    <row r="2300" spans="4:7">
      <c r="D2300" s="224"/>
      <c r="F2300" s="224"/>
      <c r="G2300" s="224"/>
    </row>
    <row r="2301" spans="4:7">
      <c r="D2301" s="224"/>
      <c r="F2301" s="224"/>
      <c r="G2301" s="224"/>
    </row>
    <row r="2302" spans="4:7">
      <c r="D2302" s="224"/>
      <c r="F2302" s="224"/>
      <c r="G2302" s="224"/>
    </row>
    <row r="2303" spans="4:7">
      <c r="D2303" s="224"/>
      <c r="F2303" s="224"/>
      <c r="G2303" s="224"/>
    </row>
    <row r="2304" spans="4:7">
      <c r="D2304" s="224"/>
      <c r="F2304" s="224"/>
      <c r="G2304" s="224"/>
    </row>
    <row r="2305" spans="4:7">
      <c r="D2305" s="224"/>
      <c r="F2305" s="224"/>
      <c r="G2305" s="224"/>
    </row>
    <row r="2306" spans="4:7">
      <c r="D2306" s="224"/>
      <c r="F2306" s="224"/>
      <c r="G2306" s="224"/>
    </row>
    <row r="2307" spans="4:7">
      <c r="D2307" s="224"/>
      <c r="F2307" s="224"/>
      <c r="G2307" s="224"/>
    </row>
    <row r="2308" spans="4:7">
      <c r="D2308" s="224"/>
      <c r="F2308" s="224"/>
      <c r="G2308" s="224"/>
    </row>
    <row r="2309" spans="4:7">
      <c r="D2309" s="224"/>
      <c r="F2309" s="224"/>
      <c r="G2309" s="224"/>
    </row>
    <row r="2310" spans="4:7">
      <c r="D2310" s="224"/>
      <c r="F2310" s="224"/>
      <c r="G2310" s="224"/>
    </row>
    <row r="2311" spans="4:7">
      <c r="D2311" s="224"/>
      <c r="F2311" s="224"/>
      <c r="G2311" s="224"/>
    </row>
    <row r="2312" spans="4:7">
      <c r="D2312" s="224"/>
      <c r="F2312" s="224"/>
      <c r="G2312" s="224"/>
    </row>
    <row r="2313" spans="4:7">
      <c r="D2313" s="224"/>
      <c r="F2313" s="224"/>
      <c r="G2313" s="224"/>
    </row>
    <row r="2314" spans="4:7">
      <c r="D2314" s="224"/>
      <c r="F2314" s="224"/>
      <c r="G2314" s="224"/>
    </row>
    <row r="2315" spans="4:7">
      <c r="D2315" s="224"/>
      <c r="F2315" s="224"/>
      <c r="G2315" s="224"/>
    </row>
    <row r="2316" spans="4:7">
      <c r="D2316" s="224"/>
      <c r="F2316" s="224"/>
      <c r="G2316" s="224"/>
    </row>
    <row r="2317" spans="4:7">
      <c r="D2317" s="224"/>
      <c r="F2317" s="224"/>
      <c r="G2317" s="224"/>
    </row>
    <row r="2318" spans="4:7">
      <c r="D2318" s="224"/>
      <c r="F2318" s="224"/>
      <c r="G2318" s="224"/>
    </row>
    <row r="2319" spans="4:7">
      <c r="D2319" s="224"/>
      <c r="F2319" s="224"/>
      <c r="G2319" s="224"/>
    </row>
    <row r="2320" spans="4:7">
      <c r="D2320" s="224"/>
      <c r="F2320" s="224"/>
      <c r="G2320" s="224"/>
    </row>
    <row r="2321" spans="4:7">
      <c r="D2321" s="224"/>
      <c r="F2321" s="224"/>
      <c r="G2321" s="224"/>
    </row>
    <row r="2322" spans="4:7">
      <c r="D2322" s="224"/>
      <c r="F2322" s="224"/>
      <c r="G2322" s="224"/>
    </row>
    <row r="2323" spans="4:7">
      <c r="D2323" s="224"/>
      <c r="F2323" s="224"/>
      <c r="G2323" s="224"/>
    </row>
    <row r="2324" spans="4:7">
      <c r="D2324" s="224"/>
      <c r="F2324" s="224"/>
      <c r="G2324" s="224"/>
    </row>
    <row r="2325" spans="4:7">
      <c r="D2325" s="224"/>
      <c r="F2325" s="224"/>
      <c r="G2325" s="224"/>
    </row>
    <row r="2326" spans="4:7">
      <c r="D2326" s="224"/>
      <c r="F2326" s="224"/>
      <c r="G2326" s="224"/>
    </row>
    <row r="2327" spans="4:7">
      <c r="D2327" s="224"/>
      <c r="F2327" s="224"/>
      <c r="G2327" s="224"/>
    </row>
    <row r="2328" spans="4:7">
      <c r="D2328" s="224"/>
      <c r="F2328" s="224"/>
      <c r="G2328" s="224"/>
    </row>
    <row r="2329" spans="4:7">
      <c r="D2329" s="224"/>
      <c r="F2329" s="224"/>
      <c r="G2329" s="224"/>
    </row>
    <row r="2330" spans="4:7">
      <c r="D2330" s="224"/>
      <c r="F2330" s="224"/>
      <c r="G2330" s="224"/>
    </row>
    <row r="2331" spans="4:7">
      <c r="D2331" s="224"/>
      <c r="F2331" s="224"/>
      <c r="G2331" s="224"/>
    </row>
    <row r="2332" spans="4:7">
      <c r="D2332" s="224"/>
      <c r="F2332" s="224"/>
      <c r="G2332" s="224"/>
    </row>
    <row r="2333" spans="4:7">
      <c r="D2333" s="224"/>
      <c r="F2333" s="224"/>
      <c r="G2333" s="224"/>
    </row>
    <row r="2334" spans="4:7">
      <c r="D2334" s="224"/>
      <c r="F2334" s="224"/>
      <c r="G2334" s="224"/>
    </row>
    <row r="2335" spans="4:7">
      <c r="D2335" s="224"/>
      <c r="F2335" s="224"/>
      <c r="G2335" s="224"/>
    </row>
    <row r="2336" spans="4:7">
      <c r="D2336" s="224"/>
      <c r="F2336" s="224"/>
      <c r="G2336" s="224"/>
    </row>
    <row r="2337" spans="4:7">
      <c r="D2337" s="224"/>
      <c r="F2337" s="224"/>
      <c r="G2337" s="224"/>
    </row>
    <row r="2338" spans="4:7">
      <c r="D2338" s="224"/>
      <c r="F2338" s="224"/>
      <c r="G2338" s="224"/>
    </row>
    <row r="2339" spans="4:7">
      <c r="D2339" s="224"/>
      <c r="F2339" s="224"/>
      <c r="G2339" s="224"/>
    </row>
    <row r="2340" spans="4:7">
      <c r="D2340" s="224"/>
      <c r="F2340" s="224"/>
      <c r="G2340" s="224"/>
    </row>
    <row r="2341" spans="4:7">
      <c r="D2341" s="224"/>
      <c r="F2341" s="224"/>
      <c r="G2341" s="224"/>
    </row>
    <row r="2342" spans="4:7">
      <c r="D2342" s="224"/>
      <c r="F2342" s="224"/>
      <c r="G2342" s="224"/>
    </row>
    <row r="2343" spans="4:7">
      <c r="D2343" s="224"/>
      <c r="F2343" s="224"/>
      <c r="G2343" s="224"/>
    </row>
    <row r="2344" spans="4:7">
      <c r="D2344" s="224"/>
      <c r="F2344" s="224"/>
      <c r="G2344" s="224"/>
    </row>
    <row r="2345" spans="4:7">
      <c r="D2345" s="224"/>
      <c r="F2345" s="224"/>
      <c r="G2345" s="224"/>
    </row>
    <row r="2346" spans="4:7">
      <c r="D2346" s="224"/>
      <c r="F2346" s="224"/>
      <c r="G2346" s="224"/>
    </row>
    <row r="2347" spans="4:7">
      <c r="D2347" s="224"/>
      <c r="F2347" s="224"/>
      <c r="G2347" s="224"/>
    </row>
    <row r="2348" spans="4:7">
      <c r="D2348" s="224"/>
      <c r="F2348" s="224"/>
      <c r="G2348" s="224"/>
    </row>
    <row r="2349" spans="4:7">
      <c r="D2349" s="224"/>
      <c r="F2349" s="224"/>
      <c r="G2349" s="224"/>
    </row>
    <row r="2350" spans="4:7">
      <c r="D2350" s="224"/>
      <c r="F2350" s="224"/>
      <c r="G2350" s="224"/>
    </row>
    <row r="2351" spans="4:7">
      <c r="D2351" s="224"/>
      <c r="F2351" s="224"/>
      <c r="G2351" s="224"/>
    </row>
    <row r="2352" spans="4:7">
      <c r="D2352" s="224"/>
      <c r="F2352" s="224"/>
      <c r="G2352" s="224"/>
    </row>
    <row r="2353" spans="4:7">
      <c r="D2353" s="224"/>
      <c r="F2353" s="224"/>
      <c r="G2353" s="224"/>
    </row>
    <row r="2354" spans="4:7">
      <c r="D2354" s="224"/>
      <c r="F2354" s="224"/>
      <c r="G2354" s="224"/>
    </row>
    <row r="2355" spans="4:7">
      <c r="D2355" s="224"/>
      <c r="F2355" s="224"/>
      <c r="G2355" s="224"/>
    </row>
    <row r="2356" spans="4:7">
      <c r="D2356" s="224"/>
      <c r="F2356" s="224"/>
      <c r="G2356" s="224"/>
    </row>
    <row r="2357" spans="4:7">
      <c r="D2357" s="224"/>
      <c r="F2357" s="224"/>
      <c r="G2357" s="224"/>
    </row>
    <row r="2358" spans="4:7">
      <c r="D2358" s="224"/>
      <c r="F2358" s="224"/>
      <c r="G2358" s="224"/>
    </row>
    <row r="2359" spans="4:7">
      <c r="D2359" s="224"/>
      <c r="F2359" s="224"/>
      <c r="G2359" s="224"/>
    </row>
    <row r="2360" spans="4:7">
      <c r="D2360" s="224"/>
      <c r="F2360" s="224"/>
      <c r="G2360" s="224"/>
    </row>
    <row r="2361" spans="4:7">
      <c r="D2361" s="224"/>
      <c r="F2361" s="224"/>
      <c r="G2361" s="224"/>
    </row>
    <row r="2362" spans="4:7">
      <c r="D2362" s="224"/>
      <c r="F2362" s="224"/>
      <c r="G2362" s="224"/>
    </row>
    <row r="2363" spans="4:7">
      <c r="D2363" s="224"/>
      <c r="F2363" s="224"/>
      <c r="G2363" s="224"/>
    </row>
    <row r="2364" spans="4:7">
      <c r="D2364" s="224"/>
      <c r="F2364" s="224"/>
      <c r="G2364" s="224"/>
    </row>
    <row r="2365" spans="4:7">
      <c r="D2365" s="224"/>
      <c r="F2365" s="224"/>
      <c r="G2365" s="224"/>
    </row>
    <row r="2366" spans="4:7">
      <c r="D2366" s="224"/>
      <c r="F2366" s="224"/>
      <c r="G2366" s="224"/>
    </row>
    <row r="2367" spans="4:7">
      <c r="D2367" s="224"/>
      <c r="F2367" s="224"/>
      <c r="G2367" s="224"/>
    </row>
    <row r="2368" spans="4:7">
      <c r="D2368" s="224"/>
      <c r="F2368" s="224"/>
      <c r="G2368" s="224"/>
    </row>
    <row r="2369" spans="4:7">
      <c r="D2369" s="224"/>
      <c r="F2369" s="224"/>
      <c r="G2369" s="224"/>
    </row>
    <row r="2370" spans="4:7">
      <c r="D2370" s="224"/>
      <c r="F2370" s="224"/>
      <c r="G2370" s="224"/>
    </row>
    <row r="2371" spans="4:7">
      <c r="D2371" s="224"/>
      <c r="F2371" s="224"/>
      <c r="G2371" s="224"/>
    </row>
    <row r="2372" spans="4:7">
      <c r="D2372" s="224"/>
      <c r="F2372" s="224"/>
      <c r="G2372" s="224"/>
    </row>
    <row r="2373" spans="4:7">
      <c r="D2373" s="224"/>
      <c r="F2373" s="224"/>
      <c r="G2373" s="224"/>
    </row>
    <row r="2374" spans="4:7">
      <c r="D2374" s="224"/>
      <c r="F2374" s="224"/>
      <c r="G2374" s="224"/>
    </row>
    <row r="2375" spans="4:7">
      <c r="D2375" s="224"/>
      <c r="F2375" s="224"/>
      <c r="G2375" s="224"/>
    </row>
    <row r="2376" spans="4:7">
      <c r="D2376" s="224"/>
      <c r="F2376" s="224"/>
      <c r="G2376" s="224"/>
    </row>
    <row r="2377" spans="4:7">
      <c r="D2377" s="224"/>
      <c r="F2377" s="224"/>
      <c r="G2377" s="224"/>
    </row>
    <row r="2378" spans="4:7">
      <c r="D2378" s="224"/>
      <c r="F2378" s="224"/>
      <c r="G2378" s="224"/>
    </row>
    <row r="2379" spans="4:7">
      <c r="D2379" s="224"/>
      <c r="F2379" s="224"/>
      <c r="G2379" s="224"/>
    </row>
    <row r="2380" spans="4:7">
      <c r="D2380" s="224"/>
      <c r="F2380" s="224"/>
      <c r="G2380" s="224"/>
    </row>
    <row r="2381" spans="4:7">
      <c r="D2381" s="224"/>
      <c r="F2381" s="224"/>
      <c r="G2381" s="224"/>
    </row>
    <row r="2382" spans="4:7">
      <c r="D2382" s="224"/>
      <c r="F2382" s="224"/>
      <c r="G2382" s="224"/>
    </row>
    <row r="2383" spans="4:7">
      <c r="D2383" s="224"/>
      <c r="F2383" s="224"/>
      <c r="G2383" s="224"/>
    </row>
    <row r="2384" spans="4:7">
      <c r="D2384" s="224"/>
      <c r="F2384" s="224"/>
      <c r="G2384" s="224"/>
    </row>
    <row r="2385" spans="4:7">
      <c r="D2385" s="224"/>
      <c r="F2385" s="224"/>
      <c r="G2385" s="224"/>
    </row>
    <row r="2386" spans="4:7">
      <c r="D2386" s="224"/>
      <c r="F2386" s="224"/>
      <c r="G2386" s="224"/>
    </row>
    <row r="2387" spans="4:7">
      <c r="D2387" s="224"/>
      <c r="F2387" s="224"/>
      <c r="G2387" s="224"/>
    </row>
    <row r="2388" spans="4:7">
      <c r="D2388" s="224"/>
      <c r="F2388" s="224"/>
      <c r="G2388" s="224"/>
    </row>
    <row r="2389" spans="4:7">
      <c r="D2389" s="224"/>
      <c r="F2389" s="224"/>
      <c r="G2389" s="224"/>
    </row>
    <row r="2390" spans="4:7">
      <c r="D2390" s="224"/>
      <c r="F2390" s="224"/>
      <c r="G2390" s="224"/>
    </row>
    <row r="2391" spans="4:7">
      <c r="D2391" s="224"/>
      <c r="F2391" s="224"/>
      <c r="G2391" s="224"/>
    </row>
    <row r="2392" spans="4:7">
      <c r="D2392" s="224"/>
      <c r="F2392" s="224"/>
      <c r="G2392" s="224"/>
    </row>
    <row r="2393" spans="4:7">
      <c r="D2393" s="224"/>
      <c r="F2393" s="224"/>
      <c r="G2393" s="224"/>
    </row>
    <row r="2394" spans="4:7">
      <c r="D2394" s="224"/>
      <c r="F2394" s="224"/>
      <c r="G2394" s="224"/>
    </row>
    <row r="2395" spans="4:7">
      <c r="D2395" s="224"/>
      <c r="F2395" s="224"/>
      <c r="G2395" s="224"/>
    </row>
    <row r="2396" spans="4:7">
      <c r="D2396" s="224"/>
      <c r="F2396" s="224"/>
      <c r="G2396" s="224"/>
    </row>
    <row r="2397" spans="4:7">
      <c r="D2397" s="224"/>
      <c r="F2397" s="224"/>
      <c r="G2397" s="224"/>
    </row>
    <row r="2398" spans="4:7">
      <c r="D2398" s="224"/>
      <c r="F2398" s="224"/>
      <c r="G2398" s="224"/>
    </row>
    <row r="2399" spans="4:7">
      <c r="D2399" s="224"/>
      <c r="F2399" s="224"/>
      <c r="G2399" s="224"/>
    </row>
    <row r="2400" spans="4:7">
      <c r="D2400" s="224"/>
      <c r="F2400" s="224"/>
      <c r="G2400" s="224"/>
    </row>
    <row r="2401" spans="4:7">
      <c r="D2401" s="224"/>
      <c r="F2401" s="224"/>
      <c r="G2401" s="224"/>
    </row>
    <row r="2402" spans="4:7">
      <c r="D2402" s="224"/>
      <c r="F2402" s="224"/>
      <c r="G2402" s="224"/>
    </row>
    <row r="2403" spans="4:7">
      <c r="D2403" s="224"/>
      <c r="F2403" s="224"/>
      <c r="G2403" s="224"/>
    </row>
    <row r="2404" spans="4:7">
      <c r="D2404" s="224"/>
      <c r="F2404" s="224"/>
      <c r="G2404" s="224"/>
    </row>
    <row r="2405" spans="4:7">
      <c r="D2405" s="224"/>
      <c r="F2405" s="224"/>
      <c r="G2405" s="224"/>
    </row>
    <row r="2406" spans="4:7">
      <c r="D2406" s="224"/>
      <c r="F2406" s="224"/>
      <c r="G2406" s="224"/>
    </row>
    <row r="2407" spans="4:7">
      <c r="D2407" s="224"/>
      <c r="F2407" s="224"/>
      <c r="G2407" s="224"/>
    </row>
    <row r="2408" spans="4:7">
      <c r="D2408" s="224"/>
      <c r="F2408" s="224"/>
      <c r="G2408" s="224"/>
    </row>
    <row r="2409" spans="4:7">
      <c r="D2409" s="224"/>
      <c r="F2409" s="224"/>
      <c r="G2409" s="224"/>
    </row>
    <row r="2410" spans="4:7">
      <c r="D2410" s="224"/>
      <c r="F2410" s="224"/>
      <c r="G2410" s="224"/>
    </row>
    <row r="2411" spans="4:7">
      <c r="D2411" s="224"/>
      <c r="F2411" s="224"/>
      <c r="G2411" s="224"/>
    </row>
    <row r="2412" spans="4:7">
      <c r="D2412" s="224"/>
      <c r="F2412" s="224"/>
      <c r="G2412" s="224"/>
    </row>
    <row r="2413" spans="4:7">
      <c r="D2413" s="224"/>
      <c r="F2413" s="224"/>
      <c r="G2413" s="224"/>
    </row>
    <row r="2414" spans="4:7">
      <c r="D2414" s="224"/>
      <c r="F2414" s="224"/>
      <c r="G2414" s="224"/>
    </row>
    <row r="2415" spans="4:7">
      <c r="D2415" s="224"/>
      <c r="F2415" s="224"/>
      <c r="G2415" s="224"/>
    </row>
    <row r="2416" spans="4:7">
      <c r="D2416" s="224"/>
      <c r="F2416" s="224"/>
      <c r="G2416" s="224"/>
    </row>
    <row r="2417" spans="4:7">
      <c r="D2417" s="224"/>
      <c r="F2417" s="224"/>
      <c r="G2417" s="224"/>
    </row>
    <row r="2418" spans="4:7">
      <c r="D2418" s="224"/>
      <c r="F2418" s="224"/>
      <c r="G2418" s="224"/>
    </row>
    <row r="2419" spans="4:7">
      <c r="D2419" s="224"/>
      <c r="F2419" s="224"/>
      <c r="G2419" s="224"/>
    </row>
    <row r="2420" spans="4:7">
      <c r="D2420" s="224"/>
      <c r="F2420" s="224"/>
      <c r="G2420" s="224"/>
    </row>
    <row r="2421" spans="4:7">
      <c r="D2421" s="224"/>
      <c r="F2421" s="224"/>
      <c r="G2421" s="224"/>
    </row>
    <row r="2422" spans="4:7">
      <c r="D2422" s="224"/>
      <c r="F2422" s="224"/>
      <c r="G2422" s="224"/>
    </row>
    <row r="2423" spans="4:7">
      <c r="D2423" s="224"/>
      <c r="F2423" s="224"/>
      <c r="G2423" s="224"/>
    </row>
    <row r="2424" spans="4:7">
      <c r="D2424" s="224"/>
      <c r="F2424" s="224"/>
      <c r="G2424" s="224"/>
    </row>
    <row r="2425" spans="4:7">
      <c r="D2425" s="224"/>
      <c r="F2425" s="224"/>
      <c r="G2425" s="224"/>
    </row>
    <row r="2426" spans="4:7">
      <c r="D2426" s="224"/>
      <c r="F2426" s="224"/>
      <c r="G2426" s="224"/>
    </row>
    <row r="2427" spans="4:7">
      <c r="D2427" s="224"/>
      <c r="F2427" s="224"/>
      <c r="G2427" s="224"/>
    </row>
    <row r="2428" spans="4:7">
      <c r="D2428" s="224"/>
      <c r="F2428" s="224"/>
      <c r="G2428" s="224"/>
    </row>
    <row r="2429" spans="4:7">
      <c r="D2429" s="224"/>
      <c r="F2429" s="224"/>
      <c r="G2429" s="224"/>
    </row>
    <row r="2430" spans="4:7">
      <c r="D2430" s="224"/>
      <c r="F2430" s="224"/>
      <c r="G2430" s="224"/>
    </row>
    <row r="2431" spans="4:7">
      <c r="D2431" s="224"/>
      <c r="F2431" s="224"/>
      <c r="G2431" s="224"/>
    </row>
    <row r="2432" spans="4:7">
      <c r="D2432" s="224"/>
      <c r="F2432" s="224"/>
      <c r="G2432" s="224"/>
    </row>
    <row r="2433" spans="4:7">
      <c r="D2433" s="224"/>
      <c r="F2433" s="224"/>
      <c r="G2433" s="224"/>
    </row>
    <row r="2434" spans="4:7">
      <c r="D2434" s="224"/>
      <c r="F2434" s="224"/>
      <c r="G2434" s="224"/>
    </row>
    <row r="2435" spans="4:7">
      <c r="D2435" s="224"/>
      <c r="F2435" s="224"/>
      <c r="G2435" s="224"/>
    </row>
    <row r="2436" spans="4:7">
      <c r="D2436" s="224"/>
      <c r="F2436" s="224"/>
      <c r="G2436" s="224"/>
    </row>
    <row r="2437" spans="4:7">
      <c r="D2437" s="224"/>
      <c r="F2437" s="224"/>
      <c r="G2437" s="224"/>
    </row>
    <row r="2438" spans="4:7">
      <c r="D2438" s="224"/>
      <c r="F2438" s="224"/>
      <c r="G2438" s="224"/>
    </row>
    <row r="2439" spans="4:7">
      <c r="D2439" s="224"/>
      <c r="F2439" s="224"/>
      <c r="G2439" s="224"/>
    </row>
    <row r="2440" spans="4:7">
      <c r="D2440" s="224"/>
      <c r="F2440" s="224"/>
      <c r="G2440" s="224"/>
    </row>
    <row r="2441" spans="4:7">
      <c r="D2441" s="224"/>
      <c r="F2441" s="224"/>
      <c r="G2441" s="224"/>
    </row>
    <row r="2442" spans="4:7">
      <c r="D2442" s="224"/>
      <c r="F2442" s="224"/>
      <c r="G2442" s="224"/>
    </row>
    <row r="2443" spans="4:7">
      <c r="D2443" s="224"/>
      <c r="F2443" s="224"/>
      <c r="G2443" s="224"/>
    </row>
    <row r="2444" spans="4:7">
      <c r="D2444" s="224"/>
      <c r="F2444" s="224"/>
      <c r="G2444" s="224"/>
    </row>
    <row r="2445" spans="4:7">
      <c r="D2445" s="224"/>
      <c r="F2445" s="224"/>
      <c r="G2445" s="224"/>
    </row>
    <row r="2446" spans="4:7">
      <c r="D2446" s="224"/>
      <c r="F2446" s="224"/>
      <c r="G2446" s="224"/>
    </row>
    <row r="2447" spans="4:7">
      <c r="D2447" s="224"/>
      <c r="F2447" s="224"/>
      <c r="G2447" s="224"/>
    </row>
    <row r="2448" spans="4:7">
      <c r="D2448" s="224"/>
      <c r="F2448" s="224"/>
      <c r="G2448" s="224"/>
    </row>
    <row r="2449" spans="4:7">
      <c r="D2449" s="224"/>
      <c r="F2449" s="224"/>
      <c r="G2449" s="224"/>
    </row>
    <row r="2450" spans="4:7">
      <c r="D2450" s="224"/>
      <c r="F2450" s="224"/>
      <c r="G2450" s="224"/>
    </row>
    <row r="2451" spans="4:7">
      <c r="D2451" s="224"/>
      <c r="F2451" s="224"/>
      <c r="G2451" s="224"/>
    </row>
    <row r="2452" spans="4:7">
      <c r="D2452" s="224"/>
      <c r="F2452" s="224"/>
      <c r="G2452" s="224"/>
    </row>
    <row r="2453" spans="4:7">
      <c r="D2453" s="224"/>
      <c r="F2453" s="224"/>
      <c r="G2453" s="224"/>
    </row>
    <row r="2454" spans="4:7">
      <c r="D2454" s="224"/>
      <c r="F2454" s="224"/>
      <c r="G2454" s="224"/>
    </row>
    <row r="2455" spans="4:7">
      <c r="D2455" s="224"/>
      <c r="F2455" s="224"/>
      <c r="G2455" s="224"/>
    </row>
    <row r="2456" spans="4:7">
      <c r="D2456" s="224"/>
      <c r="F2456" s="224"/>
      <c r="G2456" s="224"/>
    </row>
    <row r="2457" spans="4:7">
      <c r="D2457" s="224"/>
      <c r="F2457" s="224"/>
      <c r="G2457" s="224"/>
    </row>
    <row r="2458" spans="4:7">
      <c r="D2458" s="224"/>
      <c r="F2458" s="224"/>
      <c r="G2458" s="224"/>
    </row>
    <row r="2459" spans="4:7">
      <c r="D2459" s="224"/>
      <c r="F2459" s="224"/>
      <c r="G2459" s="224"/>
    </row>
    <row r="2460" spans="4:7">
      <c r="D2460" s="224"/>
      <c r="F2460" s="224"/>
      <c r="G2460" s="224"/>
    </row>
    <row r="2461" spans="4:7">
      <c r="D2461" s="224"/>
      <c r="F2461" s="224"/>
      <c r="G2461" s="224"/>
    </row>
    <row r="2462" spans="4:7">
      <c r="D2462" s="224"/>
      <c r="F2462" s="224"/>
      <c r="G2462" s="224"/>
    </row>
    <row r="2463" spans="4:7">
      <c r="D2463" s="224"/>
      <c r="F2463" s="224"/>
      <c r="G2463" s="224"/>
    </row>
    <row r="2464" spans="4:7">
      <c r="D2464" s="224"/>
      <c r="F2464" s="224"/>
      <c r="G2464" s="224"/>
    </row>
    <row r="2465" spans="4:7">
      <c r="D2465" s="224"/>
      <c r="F2465" s="224"/>
      <c r="G2465" s="224"/>
    </row>
    <row r="2466" spans="4:7">
      <c r="D2466" s="224"/>
      <c r="F2466" s="224"/>
      <c r="G2466" s="224"/>
    </row>
    <row r="2467" spans="4:7">
      <c r="D2467" s="224"/>
      <c r="F2467" s="224"/>
      <c r="G2467" s="224"/>
    </row>
    <row r="2468" spans="4:7">
      <c r="D2468" s="224"/>
      <c r="F2468" s="224"/>
      <c r="G2468" s="224"/>
    </row>
    <row r="2469" spans="4:7">
      <c r="D2469" s="224"/>
      <c r="F2469" s="224"/>
      <c r="G2469" s="224"/>
    </row>
    <row r="2470" spans="4:7">
      <c r="D2470" s="224"/>
      <c r="F2470" s="224"/>
      <c r="G2470" s="224"/>
    </row>
    <row r="2471" spans="4:7">
      <c r="D2471" s="224"/>
      <c r="F2471" s="224"/>
      <c r="G2471" s="224"/>
    </row>
    <row r="2472" spans="4:7">
      <c r="D2472" s="224"/>
      <c r="F2472" s="224"/>
      <c r="G2472" s="224"/>
    </row>
    <row r="2473" spans="4:7">
      <c r="D2473" s="224"/>
      <c r="F2473" s="224"/>
      <c r="G2473" s="224"/>
    </row>
    <row r="2474" spans="4:7">
      <c r="D2474" s="224"/>
      <c r="F2474" s="224"/>
      <c r="G2474" s="224"/>
    </row>
    <row r="2475" spans="4:7">
      <c r="D2475" s="224"/>
      <c r="F2475" s="224"/>
      <c r="G2475" s="224"/>
    </row>
    <row r="2476" spans="4:7">
      <c r="D2476" s="224"/>
      <c r="F2476" s="224"/>
      <c r="G2476" s="224"/>
    </row>
    <row r="2477" spans="4:7">
      <c r="D2477" s="224"/>
      <c r="F2477" s="224"/>
      <c r="G2477" s="224"/>
    </row>
    <row r="2478" spans="4:7">
      <c r="D2478" s="224"/>
      <c r="F2478" s="224"/>
      <c r="G2478" s="224"/>
    </row>
    <row r="2479" spans="4:7">
      <c r="D2479" s="224"/>
      <c r="F2479" s="224"/>
      <c r="G2479" s="224"/>
    </row>
    <row r="2480" spans="4:7">
      <c r="D2480" s="224"/>
      <c r="F2480" s="224"/>
      <c r="G2480" s="224"/>
    </row>
    <row r="2481" spans="4:7">
      <c r="D2481" s="224"/>
      <c r="F2481" s="224"/>
      <c r="G2481" s="224"/>
    </row>
    <row r="2482" spans="4:7">
      <c r="D2482" s="224"/>
      <c r="F2482" s="224"/>
      <c r="G2482" s="224"/>
    </row>
    <row r="2483" spans="4:7">
      <c r="D2483" s="224"/>
      <c r="F2483" s="224"/>
      <c r="G2483" s="224"/>
    </row>
    <row r="2484" spans="4:7">
      <c r="D2484" s="224"/>
      <c r="F2484" s="224"/>
      <c r="G2484" s="224"/>
    </row>
    <row r="2485" spans="4:7">
      <c r="D2485" s="224"/>
      <c r="F2485" s="224"/>
      <c r="G2485" s="224"/>
    </row>
    <row r="2486" spans="4:7">
      <c r="D2486" s="224"/>
      <c r="F2486" s="224"/>
      <c r="G2486" s="224"/>
    </row>
    <row r="2487" spans="4:7">
      <c r="D2487" s="224"/>
      <c r="F2487" s="224"/>
      <c r="G2487" s="224"/>
    </row>
    <row r="2488" spans="4:7">
      <c r="D2488" s="224"/>
      <c r="F2488" s="224"/>
      <c r="G2488" s="224"/>
    </row>
    <row r="2489" spans="4:7">
      <c r="D2489" s="224"/>
      <c r="F2489" s="224"/>
      <c r="G2489" s="224"/>
    </row>
    <row r="2490" spans="4:7">
      <c r="D2490" s="224"/>
      <c r="F2490" s="224"/>
      <c r="G2490" s="224"/>
    </row>
    <row r="2491" spans="4:7">
      <c r="D2491" s="224"/>
      <c r="F2491" s="224"/>
      <c r="G2491" s="224"/>
    </row>
    <row r="2492" spans="4:7">
      <c r="D2492" s="224"/>
      <c r="F2492" s="224"/>
      <c r="G2492" s="224"/>
    </row>
    <row r="2493" spans="4:7">
      <c r="D2493" s="224"/>
      <c r="F2493" s="224"/>
      <c r="G2493" s="224"/>
    </row>
    <row r="2494" spans="4:7">
      <c r="D2494" s="224"/>
      <c r="F2494" s="224"/>
      <c r="G2494" s="224"/>
    </row>
    <row r="2495" spans="4:7">
      <c r="D2495" s="224"/>
      <c r="F2495" s="224"/>
      <c r="G2495" s="224"/>
    </row>
    <row r="2496" spans="4:7">
      <c r="D2496" s="224"/>
      <c r="F2496" s="224"/>
      <c r="G2496" s="224"/>
    </row>
    <row r="2497" spans="4:7">
      <c r="D2497" s="224"/>
      <c r="F2497" s="224"/>
      <c r="G2497" s="224"/>
    </row>
    <row r="2498" spans="4:7">
      <c r="D2498" s="224"/>
      <c r="F2498" s="224"/>
      <c r="G2498" s="224"/>
    </row>
    <row r="2499" spans="4:7">
      <c r="D2499" s="224"/>
      <c r="F2499" s="224"/>
      <c r="G2499" s="224"/>
    </row>
    <row r="2500" spans="4:7">
      <c r="D2500" s="224"/>
      <c r="F2500" s="224"/>
      <c r="G2500" s="224"/>
    </row>
    <row r="2501" spans="4:7">
      <c r="D2501" s="224"/>
      <c r="F2501" s="224"/>
      <c r="G2501" s="224"/>
    </row>
    <row r="2502" spans="4:7">
      <c r="D2502" s="224"/>
      <c r="F2502" s="224"/>
      <c r="G2502" s="224"/>
    </row>
    <row r="2503" spans="4:7">
      <c r="D2503" s="224"/>
      <c r="F2503" s="224"/>
      <c r="G2503" s="224"/>
    </row>
    <row r="2504" spans="4:7">
      <c r="D2504" s="224"/>
      <c r="F2504" s="224"/>
      <c r="G2504" s="224"/>
    </row>
    <row r="2505" spans="4:7">
      <c r="D2505" s="224"/>
      <c r="F2505" s="224"/>
      <c r="G2505" s="224"/>
    </row>
    <row r="2506" spans="4:7">
      <c r="D2506" s="224"/>
      <c r="F2506" s="224"/>
      <c r="G2506" s="224"/>
    </row>
    <row r="2507" spans="4:7">
      <c r="D2507" s="224"/>
      <c r="F2507" s="224"/>
      <c r="G2507" s="224"/>
    </row>
    <row r="2508" spans="4:7">
      <c r="D2508" s="224"/>
      <c r="F2508" s="224"/>
      <c r="G2508" s="224"/>
    </row>
    <row r="2509" spans="4:7">
      <c r="D2509" s="224"/>
      <c r="F2509" s="224"/>
      <c r="G2509" s="224"/>
    </row>
    <row r="2510" spans="4:7">
      <c r="D2510" s="224"/>
      <c r="F2510" s="224"/>
      <c r="G2510" s="224"/>
    </row>
    <row r="2511" spans="4:7">
      <c r="D2511" s="224"/>
      <c r="F2511" s="224"/>
      <c r="G2511" s="224"/>
    </row>
    <row r="2512" spans="4:7">
      <c r="D2512" s="224"/>
      <c r="F2512" s="224"/>
      <c r="G2512" s="224"/>
    </row>
    <row r="2513" spans="4:7">
      <c r="D2513" s="224"/>
      <c r="F2513" s="224"/>
      <c r="G2513" s="224"/>
    </row>
    <row r="2514" spans="4:7">
      <c r="D2514" s="224"/>
      <c r="F2514" s="224"/>
      <c r="G2514" s="224"/>
    </row>
    <row r="2515" spans="4:7">
      <c r="D2515" s="224"/>
      <c r="F2515" s="224"/>
      <c r="G2515" s="224"/>
    </row>
    <row r="2516" spans="4:7">
      <c r="D2516" s="224"/>
      <c r="F2516" s="224"/>
      <c r="G2516" s="224"/>
    </row>
    <row r="2517" spans="4:7">
      <c r="D2517" s="224"/>
      <c r="F2517" s="224"/>
      <c r="G2517" s="224"/>
    </row>
    <row r="2518" spans="4:7">
      <c r="D2518" s="224"/>
      <c r="F2518" s="224"/>
      <c r="G2518" s="224"/>
    </row>
    <row r="2519" spans="4:7">
      <c r="D2519" s="224"/>
      <c r="F2519" s="224"/>
      <c r="G2519" s="224"/>
    </row>
    <row r="2520" spans="4:7">
      <c r="D2520" s="224"/>
      <c r="F2520" s="224"/>
      <c r="G2520" s="224"/>
    </row>
    <row r="2521" spans="4:7">
      <c r="D2521" s="224"/>
      <c r="F2521" s="224"/>
      <c r="G2521" s="224"/>
    </row>
    <row r="2522" spans="4:7">
      <c r="D2522" s="224"/>
      <c r="F2522" s="224"/>
      <c r="G2522" s="224"/>
    </row>
    <row r="2523" spans="4:7">
      <c r="D2523" s="224"/>
      <c r="F2523" s="224"/>
      <c r="G2523" s="224"/>
    </row>
    <row r="2524" spans="4:7">
      <c r="D2524" s="224"/>
      <c r="F2524" s="224"/>
      <c r="G2524" s="224"/>
    </row>
    <row r="2525" spans="4:7">
      <c r="D2525" s="224"/>
      <c r="F2525" s="224"/>
      <c r="G2525" s="224"/>
    </row>
    <row r="2526" spans="4:7">
      <c r="D2526" s="224"/>
      <c r="F2526" s="224"/>
      <c r="G2526" s="224"/>
    </row>
    <row r="2527" spans="4:7">
      <c r="D2527" s="224"/>
      <c r="F2527" s="224"/>
      <c r="G2527" s="224"/>
    </row>
    <row r="2528" spans="4:7">
      <c r="D2528" s="224"/>
      <c r="F2528" s="224"/>
      <c r="G2528" s="224"/>
    </row>
    <row r="2529" spans="4:7">
      <c r="D2529" s="224"/>
      <c r="F2529" s="224"/>
      <c r="G2529" s="224"/>
    </row>
    <row r="2530" spans="4:7">
      <c r="D2530" s="224"/>
      <c r="F2530" s="224"/>
      <c r="G2530" s="224"/>
    </row>
    <row r="2531" spans="4:7">
      <c r="D2531" s="224"/>
      <c r="F2531" s="224"/>
      <c r="G2531" s="224"/>
    </row>
    <row r="2532" spans="4:7">
      <c r="D2532" s="224"/>
      <c r="F2532" s="224"/>
      <c r="G2532" s="224"/>
    </row>
    <row r="2533" spans="4:7">
      <c r="D2533" s="224"/>
      <c r="F2533" s="224"/>
      <c r="G2533" s="224"/>
    </row>
    <row r="2534" spans="4:7">
      <c r="D2534" s="224"/>
      <c r="F2534" s="224"/>
      <c r="G2534" s="224"/>
    </row>
    <row r="2535" spans="4:7">
      <c r="D2535" s="224"/>
      <c r="F2535" s="224"/>
      <c r="G2535" s="224"/>
    </row>
    <row r="2536" spans="4:7">
      <c r="D2536" s="224"/>
      <c r="F2536" s="224"/>
      <c r="G2536" s="224"/>
    </row>
    <row r="2537" spans="4:7">
      <c r="D2537" s="224"/>
      <c r="F2537" s="224"/>
      <c r="G2537" s="224"/>
    </row>
    <row r="2538" spans="4:7">
      <c r="D2538" s="224"/>
      <c r="F2538" s="224"/>
      <c r="G2538" s="224"/>
    </row>
    <row r="2539" spans="4:7">
      <c r="D2539" s="224"/>
      <c r="F2539" s="224"/>
      <c r="G2539" s="224"/>
    </row>
    <row r="2540" spans="4:7">
      <c r="D2540" s="224"/>
      <c r="F2540" s="224"/>
      <c r="G2540" s="224"/>
    </row>
    <row r="2541" spans="4:7">
      <c r="D2541" s="224"/>
      <c r="F2541" s="224"/>
      <c r="G2541" s="224"/>
    </row>
    <row r="2542" spans="4:7">
      <c r="D2542" s="224"/>
      <c r="F2542" s="224"/>
      <c r="G2542" s="224"/>
    </row>
    <row r="2543" spans="4:7">
      <c r="D2543" s="224"/>
      <c r="F2543" s="224"/>
      <c r="G2543" s="224"/>
    </row>
    <row r="2544" spans="4:7">
      <c r="D2544" s="224"/>
      <c r="F2544" s="224"/>
      <c r="G2544" s="224"/>
    </row>
    <row r="2545" spans="4:7">
      <c r="D2545" s="224"/>
      <c r="F2545" s="224"/>
      <c r="G2545" s="224"/>
    </row>
    <row r="2546" spans="4:7">
      <c r="D2546" s="224"/>
      <c r="F2546" s="224"/>
      <c r="G2546" s="224"/>
    </row>
    <row r="2547" spans="4:7">
      <c r="D2547" s="224"/>
      <c r="F2547" s="224"/>
      <c r="G2547" s="224"/>
    </row>
    <row r="2548" spans="4:7">
      <c r="D2548" s="224"/>
      <c r="F2548" s="224"/>
      <c r="G2548" s="224"/>
    </row>
    <row r="2549" spans="4:7">
      <c r="D2549" s="224"/>
      <c r="F2549" s="224"/>
      <c r="G2549" s="224"/>
    </row>
    <row r="2550" spans="4:7">
      <c r="D2550" s="224"/>
      <c r="F2550" s="224"/>
      <c r="G2550" s="224"/>
    </row>
    <row r="2551" spans="4:7">
      <c r="D2551" s="224"/>
      <c r="F2551" s="224"/>
      <c r="G2551" s="224"/>
    </row>
    <row r="2552" spans="4:7">
      <c r="D2552" s="224"/>
      <c r="F2552" s="224"/>
      <c r="G2552" s="224"/>
    </row>
    <row r="2553" spans="4:7">
      <c r="D2553" s="224"/>
      <c r="F2553" s="224"/>
      <c r="G2553" s="224"/>
    </row>
    <row r="2554" spans="4:7">
      <c r="D2554" s="224"/>
      <c r="F2554" s="224"/>
      <c r="G2554" s="224"/>
    </row>
    <row r="2555" spans="4:7">
      <c r="D2555" s="224"/>
      <c r="F2555" s="224"/>
      <c r="G2555" s="224"/>
    </row>
    <row r="2556" spans="4:7">
      <c r="D2556" s="224"/>
      <c r="F2556" s="224"/>
      <c r="G2556" s="224"/>
    </row>
    <row r="2557" spans="4:7">
      <c r="D2557" s="224"/>
      <c r="F2557" s="224"/>
      <c r="G2557" s="224"/>
    </row>
    <row r="2558" spans="4:7">
      <c r="D2558" s="224"/>
      <c r="F2558" s="224"/>
      <c r="G2558" s="224"/>
    </row>
    <row r="2559" spans="4:7">
      <c r="D2559" s="224"/>
      <c r="F2559" s="224"/>
      <c r="G2559" s="224"/>
    </row>
    <row r="2560" spans="4:7">
      <c r="D2560" s="224"/>
      <c r="F2560" s="224"/>
      <c r="G2560" s="224"/>
    </row>
    <row r="2561" spans="4:7">
      <c r="D2561" s="224"/>
      <c r="F2561" s="224"/>
      <c r="G2561" s="224"/>
    </row>
    <row r="2562" spans="4:7">
      <c r="D2562" s="224"/>
      <c r="F2562" s="224"/>
      <c r="G2562" s="224"/>
    </row>
    <row r="2563" spans="4:7">
      <c r="D2563" s="224"/>
      <c r="F2563" s="224"/>
      <c r="G2563" s="224"/>
    </row>
    <row r="2564" spans="4:7">
      <c r="D2564" s="224"/>
      <c r="F2564" s="224"/>
      <c r="G2564" s="224"/>
    </row>
    <row r="2565" spans="4:7">
      <c r="D2565" s="224"/>
      <c r="F2565" s="224"/>
      <c r="G2565" s="224"/>
    </row>
    <row r="2566" spans="4:7">
      <c r="D2566" s="224"/>
      <c r="F2566" s="224"/>
      <c r="G2566" s="224"/>
    </row>
    <row r="2567" spans="4:7">
      <c r="D2567" s="224"/>
      <c r="F2567" s="224"/>
      <c r="G2567" s="224"/>
    </row>
    <row r="2568" spans="4:7">
      <c r="D2568" s="224"/>
      <c r="F2568" s="224"/>
      <c r="G2568" s="224"/>
    </row>
    <row r="2569" spans="4:7">
      <c r="D2569" s="224"/>
      <c r="F2569" s="224"/>
      <c r="G2569" s="224"/>
    </row>
    <row r="2570" spans="4:7">
      <c r="D2570" s="224"/>
      <c r="F2570" s="224"/>
      <c r="G2570" s="224"/>
    </row>
    <row r="2571" spans="4:7">
      <c r="D2571" s="224"/>
      <c r="F2571" s="224"/>
      <c r="G2571" s="224"/>
    </row>
    <row r="2572" spans="4:7">
      <c r="D2572" s="224"/>
      <c r="F2572" s="224"/>
      <c r="G2572" s="224"/>
    </row>
    <row r="2573" spans="4:7">
      <c r="D2573" s="224"/>
      <c r="F2573" s="224"/>
      <c r="G2573" s="224"/>
    </row>
    <row r="2574" spans="4:7">
      <c r="D2574" s="224"/>
      <c r="F2574" s="224"/>
      <c r="G2574" s="224"/>
    </row>
    <row r="2575" spans="4:7">
      <c r="D2575" s="224"/>
      <c r="F2575" s="224"/>
      <c r="G2575" s="224"/>
    </row>
    <row r="2576" spans="4:7">
      <c r="D2576" s="224"/>
      <c r="F2576" s="224"/>
      <c r="G2576" s="224"/>
    </row>
    <row r="2577" spans="4:7">
      <c r="D2577" s="224"/>
      <c r="F2577" s="224"/>
      <c r="G2577" s="224"/>
    </row>
    <row r="2578" spans="4:7">
      <c r="D2578" s="224"/>
      <c r="F2578" s="224"/>
      <c r="G2578" s="224"/>
    </row>
    <row r="2579" spans="4:7">
      <c r="D2579" s="224"/>
      <c r="F2579" s="224"/>
      <c r="G2579" s="224"/>
    </row>
    <row r="2580" spans="4:7">
      <c r="D2580" s="224"/>
      <c r="F2580" s="224"/>
      <c r="G2580" s="224"/>
    </row>
    <row r="2581" spans="4:7">
      <c r="D2581" s="224"/>
      <c r="F2581" s="224"/>
      <c r="G2581" s="224"/>
    </row>
    <row r="2582" spans="4:7">
      <c r="D2582" s="224"/>
      <c r="F2582" s="224"/>
      <c r="G2582" s="224"/>
    </row>
    <row r="2583" spans="4:7">
      <c r="D2583" s="224"/>
      <c r="F2583" s="224"/>
      <c r="G2583" s="224"/>
    </row>
    <row r="2584" spans="4:7">
      <c r="D2584" s="224"/>
      <c r="F2584" s="224"/>
      <c r="G2584" s="224"/>
    </row>
    <row r="2585" spans="4:7">
      <c r="D2585" s="224"/>
      <c r="F2585" s="224"/>
      <c r="G2585" s="224"/>
    </row>
    <row r="2586" spans="4:7">
      <c r="D2586" s="224"/>
      <c r="F2586" s="224"/>
      <c r="G2586" s="224"/>
    </row>
    <row r="2587" spans="4:7">
      <c r="D2587" s="224"/>
      <c r="F2587" s="224"/>
      <c r="G2587" s="224"/>
    </row>
    <row r="2588" spans="4:7">
      <c r="D2588" s="224"/>
      <c r="F2588" s="224"/>
      <c r="G2588" s="224"/>
    </row>
    <row r="2589" spans="4:7">
      <c r="D2589" s="224"/>
      <c r="F2589" s="224"/>
      <c r="G2589" s="224"/>
    </row>
    <row r="2590" spans="4:7">
      <c r="D2590" s="224"/>
      <c r="F2590" s="224"/>
      <c r="G2590" s="224"/>
    </row>
    <row r="2591" spans="4:7">
      <c r="D2591" s="224"/>
      <c r="F2591" s="224"/>
      <c r="G2591" s="224"/>
    </row>
    <row r="2592" spans="4:7">
      <c r="D2592" s="224"/>
      <c r="F2592" s="224"/>
      <c r="G2592" s="224"/>
    </row>
    <row r="2593" spans="4:7">
      <c r="D2593" s="224"/>
      <c r="F2593" s="224"/>
      <c r="G2593" s="224"/>
    </row>
    <row r="2594" spans="4:7">
      <c r="D2594" s="224"/>
      <c r="F2594" s="224"/>
      <c r="G2594" s="224"/>
    </row>
    <row r="2595" spans="4:7">
      <c r="D2595" s="224"/>
      <c r="F2595" s="224"/>
      <c r="G2595" s="224"/>
    </row>
    <row r="2596" spans="4:7">
      <c r="D2596" s="224"/>
      <c r="F2596" s="224"/>
      <c r="G2596" s="224"/>
    </row>
    <row r="2597" spans="4:7">
      <c r="D2597" s="224"/>
      <c r="F2597" s="224"/>
      <c r="G2597" s="224"/>
    </row>
    <row r="2598" spans="4:7">
      <c r="D2598" s="224"/>
      <c r="F2598" s="224"/>
      <c r="G2598" s="224"/>
    </row>
    <row r="2599" spans="4:7">
      <c r="D2599" s="224"/>
      <c r="F2599" s="224"/>
      <c r="G2599" s="224"/>
    </row>
    <row r="2600" spans="4:7">
      <c r="D2600" s="224"/>
      <c r="F2600" s="224"/>
      <c r="G2600" s="224"/>
    </row>
    <row r="2601" spans="4:7">
      <c r="D2601" s="224"/>
      <c r="F2601" s="224"/>
      <c r="G2601" s="224"/>
    </row>
    <row r="2602" spans="4:7">
      <c r="D2602" s="224"/>
      <c r="F2602" s="224"/>
      <c r="G2602" s="224"/>
    </row>
    <row r="2603" spans="4:7">
      <c r="D2603" s="224"/>
      <c r="F2603" s="224"/>
      <c r="G2603" s="224"/>
    </row>
    <row r="2604" spans="4:7">
      <c r="D2604" s="224"/>
      <c r="F2604" s="224"/>
      <c r="G2604" s="224"/>
    </row>
    <row r="2605" spans="4:7">
      <c r="D2605" s="224"/>
      <c r="F2605" s="224"/>
      <c r="G2605" s="224"/>
    </row>
    <row r="2606" spans="4:7">
      <c r="D2606" s="224"/>
      <c r="F2606" s="224"/>
      <c r="G2606" s="224"/>
    </row>
    <row r="2607" spans="4:7">
      <c r="D2607" s="224"/>
      <c r="F2607" s="224"/>
      <c r="G2607" s="224"/>
    </row>
    <row r="2608" spans="4:7">
      <c r="D2608" s="224"/>
      <c r="F2608" s="224"/>
      <c r="G2608" s="224"/>
    </row>
    <row r="2609" spans="4:7">
      <c r="D2609" s="224"/>
      <c r="F2609" s="224"/>
      <c r="G2609" s="224"/>
    </row>
    <row r="2610" spans="4:7">
      <c r="D2610" s="224"/>
      <c r="F2610" s="224"/>
      <c r="G2610" s="224"/>
    </row>
    <row r="2611" spans="4:7">
      <c r="D2611" s="224"/>
      <c r="F2611" s="224"/>
      <c r="G2611" s="224"/>
    </row>
    <row r="2612" spans="4:7">
      <c r="D2612" s="224"/>
      <c r="F2612" s="224"/>
      <c r="G2612" s="224"/>
    </row>
    <row r="2613" spans="4:7">
      <c r="D2613" s="224"/>
      <c r="F2613" s="224"/>
      <c r="G2613" s="224"/>
    </row>
    <row r="2614" spans="4:7">
      <c r="D2614" s="224"/>
      <c r="F2614" s="224"/>
      <c r="G2614" s="224"/>
    </row>
    <row r="2615" spans="4:7">
      <c r="D2615" s="224"/>
      <c r="F2615" s="224"/>
      <c r="G2615" s="224"/>
    </row>
    <row r="2616" spans="4:7">
      <c r="D2616" s="224"/>
      <c r="F2616" s="224"/>
      <c r="G2616" s="224"/>
    </row>
    <row r="2617" spans="4:7">
      <c r="D2617" s="224"/>
      <c r="F2617" s="224"/>
      <c r="G2617" s="224"/>
    </row>
    <row r="2618" spans="4:7">
      <c r="D2618" s="224"/>
      <c r="F2618" s="224"/>
      <c r="G2618" s="224"/>
    </row>
    <row r="2619" spans="4:7">
      <c r="D2619" s="224"/>
      <c r="F2619" s="224"/>
      <c r="G2619" s="224"/>
    </row>
    <row r="2620" spans="4:7">
      <c r="D2620" s="224"/>
      <c r="F2620" s="224"/>
      <c r="G2620" s="224"/>
    </row>
    <row r="2621" spans="4:7">
      <c r="D2621" s="224"/>
      <c r="F2621" s="224"/>
      <c r="G2621" s="224"/>
    </row>
    <row r="2622" spans="4:7">
      <c r="D2622" s="224"/>
      <c r="F2622" s="224"/>
      <c r="G2622" s="224"/>
    </row>
    <row r="2623" spans="4:7">
      <c r="D2623" s="224"/>
      <c r="F2623" s="224"/>
      <c r="G2623" s="224"/>
    </row>
    <row r="2624" spans="4:7">
      <c r="D2624" s="224"/>
      <c r="F2624" s="224"/>
      <c r="G2624" s="224"/>
    </row>
    <row r="2625" spans="4:7">
      <c r="D2625" s="224"/>
      <c r="F2625" s="224"/>
      <c r="G2625" s="224"/>
    </row>
    <row r="2626" spans="4:7">
      <c r="D2626" s="224"/>
      <c r="F2626" s="224"/>
      <c r="G2626" s="224"/>
    </row>
    <row r="2627" spans="4:7">
      <c r="D2627" s="224"/>
      <c r="F2627" s="224"/>
      <c r="G2627" s="224"/>
    </row>
    <row r="2628" spans="4:7">
      <c r="D2628" s="224"/>
      <c r="F2628" s="224"/>
      <c r="G2628" s="224"/>
    </row>
    <row r="2629" spans="4:7">
      <c r="D2629" s="224"/>
      <c r="F2629" s="224"/>
      <c r="G2629" s="224"/>
    </row>
    <row r="2630" spans="4:7">
      <c r="D2630" s="224"/>
      <c r="F2630" s="224"/>
      <c r="G2630" s="224"/>
    </row>
    <row r="2631" spans="4:7">
      <c r="D2631" s="224"/>
      <c r="F2631" s="224"/>
      <c r="G2631" s="224"/>
    </row>
    <row r="2632" spans="4:7">
      <c r="D2632" s="224"/>
      <c r="F2632" s="224"/>
      <c r="G2632" s="224"/>
    </row>
    <row r="2633" spans="4:7">
      <c r="D2633" s="224"/>
      <c r="F2633" s="224"/>
      <c r="G2633" s="224"/>
    </row>
    <row r="2634" spans="4:7">
      <c r="D2634" s="224"/>
      <c r="F2634" s="224"/>
      <c r="G2634" s="224"/>
    </row>
    <row r="2635" spans="4:7">
      <c r="D2635" s="224"/>
      <c r="F2635" s="224"/>
      <c r="G2635" s="224"/>
    </row>
    <row r="2636" spans="4:7">
      <c r="D2636" s="224"/>
      <c r="F2636" s="224"/>
      <c r="G2636" s="224"/>
    </row>
    <row r="2637" spans="4:7">
      <c r="D2637" s="224"/>
      <c r="F2637" s="224"/>
      <c r="G2637" s="224"/>
    </row>
    <row r="2638" spans="4:7">
      <c r="D2638" s="224"/>
      <c r="F2638" s="224"/>
      <c r="G2638" s="224"/>
    </row>
    <row r="2639" spans="4:7">
      <c r="D2639" s="224"/>
      <c r="F2639" s="224"/>
      <c r="G2639" s="224"/>
    </row>
    <row r="2640" spans="4:7">
      <c r="D2640" s="224"/>
      <c r="F2640" s="224"/>
      <c r="G2640" s="224"/>
    </row>
    <row r="2641" spans="4:7">
      <c r="D2641" s="224"/>
      <c r="F2641" s="224"/>
      <c r="G2641" s="224"/>
    </row>
    <row r="2642" spans="4:7">
      <c r="D2642" s="224"/>
      <c r="F2642" s="224"/>
      <c r="G2642" s="224"/>
    </row>
    <row r="2643" spans="4:7">
      <c r="D2643" s="224"/>
      <c r="F2643" s="224"/>
      <c r="G2643" s="224"/>
    </row>
    <row r="2644" spans="4:7">
      <c r="D2644" s="224"/>
      <c r="F2644" s="224"/>
      <c r="G2644" s="224"/>
    </row>
    <row r="2645" spans="4:7">
      <c r="D2645" s="224"/>
      <c r="F2645" s="224"/>
      <c r="G2645" s="224"/>
    </row>
    <row r="2646" spans="4:7">
      <c r="D2646" s="224"/>
      <c r="F2646" s="224"/>
      <c r="G2646" s="224"/>
    </row>
    <row r="2647" spans="4:7">
      <c r="D2647" s="224"/>
      <c r="F2647" s="224"/>
      <c r="G2647" s="224"/>
    </row>
    <row r="2648" spans="4:7">
      <c r="D2648" s="224"/>
      <c r="F2648" s="224"/>
      <c r="G2648" s="224"/>
    </row>
    <row r="2649" spans="4:7">
      <c r="D2649" s="224"/>
      <c r="F2649" s="224"/>
      <c r="G2649" s="224"/>
    </row>
    <row r="2650" spans="4:7">
      <c r="D2650" s="224"/>
      <c r="F2650" s="224"/>
      <c r="G2650" s="224"/>
    </row>
    <row r="2651" spans="4:7">
      <c r="D2651" s="224"/>
      <c r="F2651" s="224"/>
      <c r="G2651" s="224"/>
    </row>
    <row r="2652" spans="4:7">
      <c r="D2652" s="224"/>
      <c r="F2652" s="224"/>
      <c r="G2652" s="224"/>
    </row>
    <row r="2653" spans="4:7">
      <c r="D2653" s="224"/>
      <c r="F2653" s="224"/>
      <c r="G2653" s="224"/>
    </row>
    <row r="2654" spans="4:7">
      <c r="D2654" s="224"/>
      <c r="F2654" s="224"/>
      <c r="G2654" s="224"/>
    </row>
    <row r="2655" spans="4:7">
      <c r="D2655" s="224"/>
      <c r="F2655" s="224"/>
      <c r="G2655" s="224"/>
    </row>
    <row r="2656" spans="4:7">
      <c r="D2656" s="224"/>
      <c r="F2656" s="224"/>
      <c r="G2656" s="224"/>
    </row>
    <row r="2657" spans="4:7">
      <c r="D2657" s="224"/>
      <c r="F2657" s="224"/>
      <c r="G2657" s="224"/>
    </row>
    <row r="2658" spans="4:7">
      <c r="D2658" s="224"/>
      <c r="F2658" s="224"/>
      <c r="G2658" s="224"/>
    </row>
    <row r="2659" spans="4:7">
      <c r="D2659" s="224"/>
      <c r="F2659" s="224"/>
      <c r="G2659" s="224"/>
    </row>
    <row r="2660" spans="4:7">
      <c r="D2660" s="224"/>
      <c r="F2660" s="224"/>
      <c r="G2660" s="224"/>
    </row>
    <row r="2661" spans="4:7">
      <c r="D2661" s="224"/>
      <c r="F2661" s="224"/>
      <c r="G2661" s="224"/>
    </row>
    <row r="2662" spans="4:7">
      <c r="D2662" s="224"/>
      <c r="F2662" s="224"/>
      <c r="G2662" s="224"/>
    </row>
    <row r="2663" spans="4:7">
      <c r="D2663" s="224"/>
      <c r="F2663" s="224"/>
      <c r="G2663" s="224"/>
    </row>
    <row r="2664" spans="4:7">
      <c r="D2664" s="224"/>
      <c r="F2664" s="224"/>
      <c r="G2664" s="224"/>
    </row>
    <row r="2665" spans="4:7">
      <c r="D2665" s="224"/>
      <c r="F2665" s="224"/>
      <c r="G2665" s="224"/>
    </row>
    <row r="2666" spans="4:7">
      <c r="D2666" s="224"/>
      <c r="F2666" s="224"/>
      <c r="G2666" s="224"/>
    </row>
    <row r="2667" spans="4:7">
      <c r="D2667" s="224"/>
      <c r="F2667" s="224"/>
      <c r="G2667" s="224"/>
    </row>
    <row r="2668" spans="4:7">
      <c r="D2668" s="224"/>
      <c r="F2668" s="224"/>
      <c r="G2668" s="224"/>
    </row>
    <row r="2669" spans="4:7">
      <c r="D2669" s="224"/>
      <c r="F2669" s="224"/>
      <c r="G2669" s="224"/>
    </row>
    <row r="2670" spans="4:7">
      <c r="D2670" s="224"/>
      <c r="F2670" s="224"/>
      <c r="G2670" s="224"/>
    </row>
    <row r="2671" spans="4:7">
      <c r="D2671" s="224"/>
      <c r="F2671" s="224"/>
      <c r="G2671" s="224"/>
    </row>
    <row r="2672" spans="4:7">
      <c r="D2672" s="224"/>
      <c r="F2672" s="224"/>
      <c r="G2672" s="224"/>
    </row>
    <row r="2673" spans="4:7">
      <c r="D2673" s="224"/>
      <c r="F2673" s="224"/>
      <c r="G2673" s="224"/>
    </row>
    <row r="2674" spans="4:7">
      <c r="D2674" s="224"/>
      <c r="F2674" s="224"/>
      <c r="G2674" s="224"/>
    </row>
    <row r="2675" spans="4:7">
      <c r="D2675" s="224"/>
      <c r="F2675" s="224"/>
      <c r="G2675" s="224"/>
    </row>
    <row r="2676" spans="4:7">
      <c r="D2676" s="224"/>
      <c r="F2676" s="224"/>
      <c r="G2676" s="224"/>
    </row>
    <row r="2677" spans="4:7">
      <c r="D2677" s="224"/>
      <c r="F2677" s="224"/>
      <c r="G2677" s="224"/>
    </row>
    <row r="2678" spans="4:7">
      <c r="D2678" s="224"/>
      <c r="F2678" s="224"/>
      <c r="G2678" s="224"/>
    </row>
    <row r="2679" spans="4:7">
      <c r="D2679" s="224"/>
      <c r="F2679" s="224"/>
      <c r="G2679" s="224"/>
    </row>
    <row r="2680" spans="4:7">
      <c r="D2680" s="224"/>
      <c r="F2680" s="224"/>
      <c r="G2680" s="224"/>
    </row>
    <row r="2681" spans="4:7">
      <c r="D2681" s="224"/>
      <c r="F2681" s="224"/>
      <c r="G2681" s="224"/>
    </row>
    <row r="2682" spans="4:7">
      <c r="D2682" s="224"/>
      <c r="F2682" s="224"/>
      <c r="G2682" s="224"/>
    </row>
    <row r="2683" spans="4:7">
      <c r="D2683" s="224"/>
      <c r="F2683" s="224"/>
      <c r="G2683" s="224"/>
    </row>
    <row r="2684" spans="4:7">
      <c r="D2684" s="224"/>
      <c r="F2684" s="224"/>
      <c r="G2684" s="224"/>
    </row>
    <row r="2685" spans="4:7">
      <c r="D2685" s="224"/>
      <c r="F2685" s="224"/>
      <c r="G2685" s="224"/>
    </row>
    <row r="2686" spans="4:7">
      <c r="D2686" s="224"/>
      <c r="F2686" s="224"/>
      <c r="G2686" s="224"/>
    </row>
    <row r="2687" spans="4:7">
      <c r="D2687" s="224"/>
      <c r="F2687" s="224"/>
      <c r="G2687" s="224"/>
    </row>
    <row r="2688" spans="4:7">
      <c r="D2688" s="224"/>
      <c r="F2688" s="224"/>
      <c r="G2688" s="224"/>
    </row>
    <row r="2689" spans="4:7">
      <c r="D2689" s="224"/>
      <c r="F2689" s="224"/>
      <c r="G2689" s="224"/>
    </row>
    <row r="2690" spans="4:7">
      <c r="D2690" s="224"/>
      <c r="F2690" s="224"/>
      <c r="G2690" s="224"/>
    </row>
    <row r="2691" spans="4:7">
      <c r="D2691" s="224"/>
      <c r="F2691" s="224"/>
      <c r="G2691" s="224"/>
    </row>
    <row r="2692" spans="4:7">
      <c r="D2692" s="224"/>
      <c r="F2692" s="224"/>
      <c r="G2692" s="224"/>
    </row>
    <row r="2693" spans="4:7">
      <c r="D2693" s="224"/>
      <c r="F2693" s="224"/>
      <c r="G2693" s="224"/>
    </row>
    <row r="2694" spans="4:7">
      <c r="D2694" s="224"/>
      <c r="F2694" s="224"/>
      <c r="G2694" s="224"/>
    </row>
    <row r="2695" spans="4:7">
      <c r="D2695" s="224"/>
      <c r="F2695" s="224"/>
      <c r="G2695" s="224"/>
    </row>
    <row r="2696" spans="4:7">
      <c r="D2696" s="224"/>
      <c r="F2696" s="224"/>
      <c r="G2696" s="224"/>
    </row>
    <row r="2697" spans="4:7">
      <c r="D2697" s="224"/>
      <c r="F2697" s="224"/>
      <c r="G2697" s="224"/>
    </row>
    <row r="2698" spans="4:7">
      <c r="D2698" s="224"/>
      <c r="F2698" s="224"/>
      <c r="G2698" s="224"/>
    </row>
    <row r="2699" spans="4:7">
      <c r="D2699" s="224"/>
      <c r="F2699" s="224"/>
      <c r="G2699" s="224"/>
    </row>
    <row r="2700" spans="4:7">
      <c r="D2700" s="224"/>
      <c r="F2700" s="224"/>
      <c r="G2700" s="224"/>
    </row>
    <row r="2701" spans="4:7">
      <c r="D2701" s="224"/>
      <c r="F2701" s="224"/>
      <c r="G2701" s="224"/>
    </row>
    <row r="2702" spans="4:7">
      <c r="D2702" s="224"/>
      <c r="F2702" s="224"/>
      <c r="G2702" s="224"/>
    </row>
    <row r="2703" spans="4:7">
      <c r="D2703" s="224"/>
      <c r="F2703" s="224"/>
      <c r="G2703" s="224"/>
    </row>
    <row r="2704" spans="4:7">
      <c r="D2704" s="224"/>
      <c r="F2704" s="224"/>
      <c r="G2704" s="224"/>
    </row>
    <row r="2705" spans="4:7">
      <c r="D2705" s="224"/>
      <c r="F2705" s="224"/>
      <c r="G2705" s="224"/>
    </row>
    <row r="2706" spans="4:7">
      <c r="D2706" s="224"/>
      <c r="F2706" s="224"/>
      <c r="G2706" s="224"/>
    </row>
    <row r="2707" spans="4:7">
      <c r="D2707" s="224"/>
      <c r="F2707" s="224"/>
      <c r="G2707" s="224"/>
    </row>
    <row r="2708" spans="4:7">
      <c r="D2708" s="224"/>
      <c r="F2708" s="224"/>
      <c r="G2708" s="224"/>
    </row>
    <row r="2709" spans="4:7">
      <c r="D2709" s="224"/>
      <c r="F2709" s="224"/>
      <c r="G2709" s="224"/>
    </row>
    <row r="2710" spans="4:7">
      <c r="D2710" s="224"/>
      <c r="F2710" s="224"/>
      <c r="G2710" s="224"/>
    </row>
    <row r="2711" spans="4:7">
      <c r="D2711" s="224"/>
      <c r="F2711" s="224"/>
      <c r="G2711" s="224"/>
    </row>
    <row r="2712" spans="4:7">
      <c r="D2712" s="224"/>
      <c r="F2712" s="224"/>
      <c r="G2712" s="224"/>
    </row>
    <row r="2713" spans="4:7">
      <c r="D2713" s="224"/>
      <c r="F2713" s="224"/>
      <c r="G2713" s="224"/>
    </row>
    <row r="2714" spans="4:7">
      <c r="D2714" s="224"/>
      <c r="F2714" s="224"/>
      <c r="G2714" s="224"/>
    </row>
    <row r="2715" spans="4:7">
      <c r="D2715" s="224"/>
      <c r="F2715" s="224"/>
      <c r="G2715" s="224"/>
    </row>
    <row r="2716" spans="4:7">
      <c r="D2716" s="224"/>
      <c r="F2716" s="224"/>
      <c r="G2716" s="224"/>
    </row>
    <row r="2717" spans="4:7">
      <c r="D2717" s="224"/>
      <c r="F2717" s="224"/>
      <c r="G2717" s="224"/>
    </row>
    <row r="2718" spans="4:7">
      <c r="D2718" s="224"/>
      <c r="F2718" s="224"/>
      <c r="G2718" s="224"/>
    </row>
    <row r="2719" spans="4:7">
      <c r="D2719" s="224"/>
      <c r="F2719" s="224"/>
      <c r="G2719" s="224"/>
    </row>
    <row r="2720" spans="4:7">
      <c r="D2720" s="224"/>
      <c r="F2720" s="224"/>
      <c r="G2720" s="224"/>
    </row>
    <row r="2721" spans="4:7">
      <c r="D2721" s="224"/>
      <c r="F2721" s="224"/>
      <c r="G2721" s="224"/>
    </row>
    <row r="2722" spans="4:7">
      <c r="D2722" s="224"/>
      <c r="F2722" s="224"/>
      <c r="G2722" s="224"/>
    </row>
    <row r="2723" spans="4:7">
      <c r="D2723" s="224"/>
      <c r="F2723" s="224"/>
      <c r="G2723" s="224"/>
    </row>
    <row r="2724" spans="4:7">
      <c r="D2724" s="224"/>
      <c r="F2724" s="224"/>
      <c r="G2724" s="224"/>
    </row>
    <row r="2725" spans="4:7">
      <c r="D2725" s="224"/>
      <c r="F2725" s="224"/>
      <c r="G2725" s="224"/>
    </row>
    <row r="2726" spans="4:7">
      <c r="D2726" s="224"/>
      <c r="F2726" s="224"/>
      <c r="G2726" s="224"/>
    </row>
    <row r="2727" spans="4:7">
      <c r="D2727" s="224"/>
      <c r="F2727" s="224"/>
      <c r="G2727" s="224"/>
    </row>
    <row r="2728" spans="4:7">
      <c r="D2728" s="224"/>
      <c r="F2728" s="224"/>
      <c r="G2728" s="224"/>
    </row>
    <row r="2729" spans="4:7">
      <c r="D2729" s="224"/>
      <c r="F2729" s="224"/>
      <c r="G2729" s="224"/>
    </row>
    <row r="2730" spans="4:7">
      <c r="D2730" s="224"/>
      <c r="F2730" s="224"/>
      <c r="G2730" s="224"/>
    </row>
    <row r="2731" spans="4:7">
      <c r="D2731" s="224"/>
      <c r="F2731" s="224"/>
      <c r="G2731" s="224"/>
    </row>
    <row r="2732" spans="4:7">
      <c r="D2732" s="224"/>
      <c r="F2732" s="224"/>
      <c r="G2732" s="224"/>
    </row>
    <row r="2733" spans="4:7">
      <c r="D2733" s="224"/>
      <c r="F2733" s="224"/>
      <c r="G2733" s="224"/>
    </row>
    <row r="2734" spans="4:7">
      <c r="D2734" s="224"/>
      <c r="F2734" s="224"/>
      <c r="G2734" s="224"/>
    </row>
    <row r="2735" spans="4:7">
      <c r="D2735" s="224"/>
      <c r="F2735" s="224"/>
      <c r="G2735" s="224"/>
    </row>
    <row r="2736" spans="4:7">
      <c r="D2736" s="224"/>
      <c r="F2736" s="224"/>
      <c r="G2736" s="224"/>
    </row>
    <row r="2737" spans="4:7">
      <c r="D2737" s="224"/>
      <c r="F2737" s="224"/>
      <c r="G2737" s="224"/>
    </row>
    <row r="2738" spans="4:7">
      <c r="D2738" s="224"/>
      <c r="F2738" s="224"/>
      <c r="G2738" s="224"/>
    </row>
    <row r="2739" spans="4:7">
      <c r="D2739" s="224"/>
      <c r="F2739" s="224"/>
      <c r="G2739" s="224"/>
    </row>
    <row r="2740" spans="4:7">
      <c r="D2740" s="224"/>
      <c r="F2740" s="224"/>
      <c r="G2740" s="224"/>
    </row>
    <row r="2741" spans="4:7">
      <c r="D2741" s="224"/>
      <c r="F2741" s="224"/>
      <c r="G2741" s="224"/>
    </row>
    <row r="2742" spans="4:7">
      <c r="D2742" s="224"/>
      <c r="F2742" s="224"/>
      <c r="G2742" s="224"/>
    </row>
    <row r="2743" spans="4:7">
      <c r="D2743" s="224"/>
      <c r="F2743" s="224"/>
      <c r="G2743" s="224"/>
    </row>
    <row r="2744" spans="4:7">
      <c r="D2744" s="224"/>
      <c r="F2744" s="224"/>
      <c r="G2744" s="224"/>
    </row>
    <row r="2745" spans="4:7">
      <c r="D2745" s="224"/>
      <c r="F2745" s="224"/>
      <c r="G2745" s="224"/>
    </row>
    <row r="2746" spans="4:7">
      <c r="D2746" s="224"/>
      <c r="F2746" s="224"/>
      <c r="G2746" s="224"/>
    </row>
    <row r="2747" spans="4:7">
      <c r="D2747" s="224"/>
      <c r="F2747" s="224"/>
      <c r="G2747" s="224"/>
    </row>
    <row r="2748" spans="4:7">
      <c r="D2748" s="224"/>
      <c r="F2748" s="224"/>
      <c r="G2748" s="224"/>
    </row>
    <row r="2749" spans="4:7">
      <c r="D2749" s="224"/>
      <c r="F2749" s="224"/>
      <c r="G2749" s="224"/>
    </row>
    <row r="2750" spans="4:7">
      <c r="D2750" s="224"/>
      <c r="F2750" s="224"/>
      <c r="G2750" s="224"/>
    </row>
    <row r="2751" spans="4:7">
      <c r="D2751" s="224"/>
      <c r="F2751" s="224"/>
      <c r="G2751" s="224"/>
    </row>
    <row r="2752" spans="4:7">
      <c r="D2752" s="224"/>
      <c r="F2752" s="224"/>
      <c r="G2752" s="224"/>
    </row>
    <row r="2753" spans="4:7">
      <c r="D2753" s="224"/>
      <c r="F2753" s="224"/>
      <c r="G2753" s="224"/>
    </row>
    <row r="2754" spans="4:7">
      <c r="D2754" s="224"/>
      <c r="F2754" s="224"/>
      <c r="G2754" s="224"/>
    </row>
    <row r="2755" spans="4:7">
      <c r="D2755" s="224"/>
      <c r="F2755" s="224"/>
      <c r="G2755" s="224"/>
    </row>
    <row r="2756" spans="4:7">
      <c r="D2756" s="224"/>
      <c r="F2756" s="224"/>
      <c r="G2756" s="224"/>
    </row>
    <row r="2757" spans="4:7">
      <c r="D2757" s="224"/>
      <c r="F2757" s="224"/>
      <c r="G2757" s="224"/>
    </row>
    <row r="2758" spans="4:7">
      <c r="D2758" s="224"/>
      <c r="F2758" s="224"/>
      <c r="G2758" s="224"/>
    </row>
    <row r="2759" spans="4:7">
      <c r="D2759" s="224"/>
      <c r="F2759" s="224"/>
      <c r="G2759" s="224"/>
    </row>
    <row r="2760" spans="4:7">
      <c r="D2760" s="224"/>
      <c r="F2760" s="224"/>
      <c r="G2760" s="224"/>
    </row>
    <row r="2761" spans="4:7">
      <c r="D2761" s="224"/>
      <c r="F2761" s="224"/>
      <c r="G2761" s="224"/>
    </row>
    <row r="2762" spans="4:7">
      <c r="D2762" s="224"/>
      <c r="F2762" s="224"/>
      <c r="G2762" s="224"/>
    </row>
    <row r="2763" spans="4:7">
      <c r="D2763" s="224"/>
      <c r="F2763" s="224"/>
      <c r="G2763" s="224"/>
    </row>
    <row r="2764" spans="4:7">
      <c r="D2764" s="224"/>
      <c r="F2764" s="224"/>
      <c r="G2764" s="224"/>
    </row>
    <row r="2765" spans="4:7">
      <c r="D2765" s="224"/>
      <c r="F2765" s="224"/>
      <c r="G2765" s="224"/>
    </row>
    <row r="2766" spans="4:7">
      <c r="D2766" s="224"/>
      <c r="F2766" s="224"/>
      <c r="G2766" s="224"/>
    </row>
    <row r="2767" spans="4:7">
      <c r="D2767" s="224"/>
      <c r="F2767" s="224"/>
      <c r="G2767" s="224"/>
    </row>
    <row r="2768" spans="4:7">
      <c r="D2768" s="224"/>
      <c r="F2768" s="224"/>
      <c r="G2768" s="224"/>
    </row>
    <row r="2769" spans="4:7">
      <c r="D2769" s="224"/>
      <c r="F2769" s="224"/>
      <c r="G2769" s="224"/>
    </row>
    <row r="2770" spans="4:7">
      <c r="D2770" s="224"/>
      <c r="F2770" s="224"/>
      <c r="G2770" s="224"/>
    </row>
    <row r="2771" spans="4:7">
      <c r="D2771" s="224"/>
      <c r="F2771" s="224"/>
      <c r="G2771" s="224"/>
    </row>
    <row r="2772" spans="4:7">
      <c r="D2772" s="224"/>
      <c r="F2772" s="224"/>
      <c r="G2772" s="224"/>
    </row>
    <row r="2773" spans="4:7">
      <c r="D2773" s="224"/>
      <c r="F2773" s="224"/>
      <c r="G2773" s="224"/>
    </row>
    <row r="2774" spans="4:7">
      <c r="D2774" s="224"/>
      <c r="F2774" s="224"/>
      <c r="G2774" s="224"/>
    </row>
    <row r="2775" spans="4:7">
      <c r="D2775" s="224"/>
      <c r="F2775" s="224"/>
      <c r="G2775" s="224"/>
    </row>
    <row r="2776" spans="4:7">
      <c r="D2776" s="224"/>
      <c r="F2776" s="224"/>
      <c r="G2776" s="224"/>
    </row>
    <row r="2777" spans="4:7">
      <c r="D2777" s="224"/>
      <c r="F2777" s="224"/>
      <c r="G2777" s="224"/>
    </row>
    <row r="2778" spans="4:7">
      <c r="D2778" s="224"/>
      <c r="F2778" s="224"/>
      <c r="G2778" s="224"/>
    </row>
    <row r="2779" spans="4:7">
      <c r="D2779" s="224"/>
      <c r="F2779" s="224"/>
      <c r="G2779" s="224"/>
    </row>
    <row r="2780" spans="4:7">
      <c r="D2780" s="224"/>
      <c r="F2780" s="224"/>
      <c r="G2780" s="224"/>
    </row>
    <row r="2781" spans="4:7">
      <c r="D2781" s="224"/>
      <c r="F2781" s="224"/>
      <c r="G2781" s="224"/>
    </row>
    <row r="2782" spans="4:7">
      <c r="D2782" s="224"/>
      <c r="F2782" s="224"/>
      <c r="G2782" s="224"/>
    </row>
    <row r="2783" spans="4:7">
      <c r="D2783" s="224"/>
      <c r="F2783" s="224"/>
      <c r="G2783" s="224"/>
    </row>
    <row r="2784" spans="4:7">
      <c r="D2784" s="224"/>
      <c r="F2784" s="224"/>
      <c r="G2784" s="224"/>
    </row>
    <row r="2785" spans="4:7">
      <c r="D2785" s="224"/>
      <c r="F2785" s="224"/>
      <c r="G2785" s="224"/>
    </row>
    <row r="2786" spans="4:7">
      <c r="D2786" s="224"/>
      <c r="F2786" s="224"/>
      <c r="G2786" s="224"/>
    </row>
    <row r="2787" spans="4:7">
      <c r="D2787" s="224"/>
      <c r="F2787" s="224"/>
      <c r="G2787" s="224"/>
    </row>
    <row r="2788" spans="4:7">
      <c r="D2788" s="224"/>
      <c r="F2788" s="224"/>
      <c r="G2788" s="224"/>
    </row>
    <row r="2789" spans="4:7">
      <c r="D2789" s="224"/>
      <c r="F2789" s="224"/>
      <c r="G2789" s="224"/>
    </row>
    <row r="2790" spans="4:7">
      <c r="D2790" s="224"/>
      <c r="F2790" s="224"/>
      <c r="G2790" s="224"/>
    </row>
    <row r="2791" spans="4:7">
      <c r="D2791" s="224"/>
      <c r="F2791" s="224"/>
      <c r="G2791" s="224"/>
    </row>
    <row r="2792" spans="4:7">
      <c r="D2792" s="224"/>
      <c r="F2792" s="224"/>
      <c r="G2792" s="224"/>
    </row>
    <row r="2793" spans="4:7">
      <c r="D2793" s="224"/>
      <c r="F2793" s="224"/>
      <c r="G2793" s="224"/>
    </row>
    <row r="2794" spans="4:7">
      <c r="D2794" s="224"/>
      <c r="F2794" s="224"/>
      <c r="G2794" s="224"/>
    </row>
    <row r="2795" spans="4:7">
      <c r="D2795" s="224"/>
      <c r="F2795" s="224"/>
      <c r="G2795" s="224"/>
    </row>
    <row r="2796" spans="4:7">
      <c r="D2796" s="224"/>
      <c r="F2796" s="224"/>
      <c r="G2796" s="224"/>
    </row>
    <row r="2797" spans="4:7">
      <c r="D2797" s="224"/>
      <c r="F2797" s="224"/>
      <c r="G2797" s="224"/>
    </row>
    <row r="2798" spans="4:7">
      <c r="D2798" s="224"/>
      <c r="F2798" s="224"/>
      <c r="G2798" s="224"/>
    </row>
    <row r="2799" spans="4:7">
      <c r="D2799" s="224"/>
      <c r="F2799" s="224"/>
      <c r="G2799" s="224"/>
    </row>
    <row r="2800" spans="4:7">
      <c r="D2800" s="224"/>
      <c r="F2800" s="224"/>
      <c r="G2800" s="224"/>
    </row>
    <row r="2801" spans="4:7">
      <c r="D2801" s="224"/>
      <c r="F2801" s="224"/>
      <c r="G2801" s="224"/>
    </row>
    <row r="2802" spans="4:7">
      <c r="D2802" s="224"/>
      <c r="F2802" s="224"/>
      <c r="G2802" s="224"/>
    </row>
    <row r="2803" spans="4:7">
      <c r="D2803" s="224"/>
      <c r="F2803" s="224"/>
      <c r="G2803" s="224"/>
    </row>
    <row r="2804" spans="4:7">
      <c r="D2804" s="224"/>
      <c r="F2804" s="224"/>
      <c r="G2804" s="224"/>
    </row>
    <row r="2805" spans="4:7">
      <c r="D2805" s="224"/>
      <c r="F2805" s="224"/>
      <c r="G2805" s="224"/>
    </row>
    <row r="2806" spans="4:7">
      <c r="D2806" s="224"/>
      <c r="F2806" s="224"/>
      <c r="G2806" s="224"/>
    </row>
    <row r="2807" spans="4:7">
      <c r="D2807" s="224"/>
      <c r="F2807" s="224"/>
      <c r="G2807" s="224"/>
    </row>
    <row r="2808" spans="4:7">
      <c r="D2808" s="224"/>
      <c r="F2808" s="224"/>
      <c r="G2808" s="224"/>
    </row>
    <row r="2809" spans="4:7">
      <c r="D2809" s="224"/>
      <c r="F2809" s="224"/>
      <c r="G2809" s="224"/>
    </row>
    <row r="2810" spans="4:7">
      <c r="D2810" s="224"/>
      <c r="F2810" s="224"/>
      <c r="G2810" s="224"/>
    </row>
    <row r="2811" spans="4:7">
      <c r="D2811" s="224"/>
      <c r="F2811" s="224"/>
      <c r="G2811" s="224"/>
    </row>
    <row r="2812" spans="4:7">
      <c r="D2812" s="224"/>
      <c r="F2812" s="224"/>
      <c r="G2812" s="224"/>
    </row>
    <row r="2813" spans="4:7">
      <c r="D2813" s="224"/>
      <c r="F2813" s="224"/>
      <c r="G2813" s="224"/>
    </row>
    <row r="2814" spans="4:7">
      <c r="D2814" s="224"/>
      <c r="F2814" s="224"/>
      <c r="G2814" s="224"/>
    </row>
    <row r="2815" spans="4:7">
      <c r="D2815" s="224"/>
      <c r="F2815" s="224"/>
      <c r="G2815" s="224"/>
    </row>
    <row r="2816" spans="4:7">
      <c r="D2816" s="224"/>
      <c r="F2816" s="224"/>
      <c r="G2816" s="224"/>
    </row>
    <row r="2817" spans="4:7">
      <c r="D2817" s="224"/>
      <c r="F2817" s="224"/>
      <c r="G2817" s="224"/>
    </row>
    <row r="2818" spans="4:7">
      <c r="D2818" s="224"/>
      <c r="F2818" s="224"/>
      <c r="G2818" s="224"/>
    </row>
    <row r="2819" spans="4:7">
      <c r="D2819" s="224"/>
      <c r="F2819" s="224"/>
      <c r="G2819" s="224"/>
    </row>
    <row r="2820" spans="4:7">
      <c r="D2820" s="224"/>
      <c r="F2820" s="224"/>
      <c r="G2820" s="224"/>
    </row>
    <row r="2821" spans="4:7">
      <c r="D2821" s="224"/>
      <c r="F2821" s="224"/>
      <c r="G2821" s="224"/>
    </row>
    <row r="2822" spans="4:7">
      <c r="D2822" s="224"/>
      <c r="F2822" s="224"/>
      <c r="G2822" s="224"/>
    </row>
    <row r="2823" spans="4:7">
      <c r="D2823" s="224"/>
      <c r="F2823" s="224"/>
      <c r="G2823" s="224"/>
    </row>
    <row r="2824" spans="4:7">
      <c r="D2824" s="224"/>
      <c r="F2824" s="224"/>
      <c r="G2824" s="224"/>
    </row>
    <row r="2825" spans="4:7">
      <c r="D2825" s="224"/>
      <c r="F2825" s="224"/>
      <c r="G2825" s="224"/>
    </row>
    <row r="2826" spans="4:7">
      <c r="D2826" s="224"/>
      <c r="F2826" s="224"/>
      <c r="G2826" s="224"/>
    </row>
    <row r="2827" spans="4:7">
      <c r="D2827" s="224"/>
      <c r="F2827" s="224"/>
      <c r="G2827" s="224"/>
    </row>
    <row r="2828" spans="4:7">
      <c r="D2828" s="224"/>
      <c r="F2828" s="224"/>
      <c r="G2828" s="224"/>
    </row>
    <row r="2829" spans="4:7">
      <c r="D2829" s="224"/>
      <c r="F2829" s="224"/>
      <c r="G2829" s="224"/>
    </row>
    <row r="2830" spans="4:7">
      <c r="D2830" s="224"/>
      <c r="F2830" s="224"/>
      <c r="G2830" s="224"/>
    </row>
    <row r="2831" spans="4:7">
      <c r="D2831" s="224"/>
      <c r="F2831" s="224"/>
      <c r="G2831" s="224"/>
    </row>
    <row r="2832" spans="4:7">
      <c r="D2832" s="224"/>
      <c r="F2832" s="224"/>
      <c r="G2832" s="224"/>
    </row>
    <row r="2833" spans="4:7">
      <c r="D2833" s="224"/>
      <c r="F2833" s="224"/>
      <c r="G2833" s="224"/>
    </row>
    <row r="2834" spans="4:7">
      <c r="D2834" s="224"/>
      <c r="F2834" s="224"/>
      <c r="G2834" s="224"/>
    </row>
    <row r="2835" spans="4:7">
      <c r="D2835" s="224"/>
      <c r="F2835" s="224"/>
      <c r="G2835" s="224"/>
    </row>
    <row r="2836" spans="4:7">
      <c r="D2836" s="224"/>
      <c r="F2836" s="224"/>
      <c r="G2836" s="224"/>
    </row>
    <row r="2837" spans="4:7">
      <c r="D2837" s="224"/>
      <c r="F2837" s="224"/>
      <c r="G2837" s="224"/>
    </row>
    <row r="2838" spans="4:7">
      <c r="D2838" s="224"/>
      <c r="F2838" s="224"/>
      <c r="G2838" s="224"/>
    </row>
    <row r="2839" spans="4:7">
      <c r="D2839" s="224"/>
      <c r="F2839" s="224"/>
      <c r="G2839" s="224"/>
    </row>
    <row r="2840" spans="4:7">
      <c r="D2840" s="224"/>
      <c r="F2840" s="224"/>
      <c r="G2840" s="224"/>
    </row>
    <row r="2841" spans="4:7">
      <c r="D2841" s="224"/>
      <c r="F2841" s="224"/>
      <c r="G2841" s="224"/>
    </row>
    <row r="2842" spans="4:7">
      <c r="D2842" s="224"/>
      <c r="F2842" s="224"/>
      <c r="G2842" s="224"/>
    </row>
    <row r="2843" spans="4:7">
      <c r="D2843" s="224"/>
      <c r="F2843" s="224"/>
      <c r="G2843" s="224"/>
    </row>
    <row r="2844" spans="4:7">
      <c r="D2844" s="224"/>
      <c r="F2844" s="224"/>
      <c r="G2844" s="224"/>
    </row>
    <row r="2845" spans="4:7">
      <c r="D2845" s="224"/>
      <c r="F2845" s="224"/>
      <c r="G2845" s="224"/>
    </row>
    <row r="2846" spans="4:7">
      <c r="D2846" s="224"/>
      <c r="F2846" s="224"/>
      <c r="G2846" s="224"/>
    </row>
    <row r="2847" spans="4:7">
      <c r="D2847" s="224"/>
      <c r="F2847" s="224"/>
      <c r="G2847" s="224"/>
    </row>
    <row r="2848" spans="4:7">
      <c r="D2848" s="224"/>
      <c r="F2848" s="224"/>
      <c r="G2848" s="224"/>
    </row>
    <row r="2849" spans="4:7">
      <c r="D2849" s="224"/>
      <c r="F2849" s="224"/>
      <c r="G2849" s="224"/>
    </row>
    <row r="2850" spans="4:7">
      <c r="D2850" s="224"/>
      <c r="F2850" s="224"/>
      <c r="G2850" s="224"/>
    </row>
    <row r="2851" spans="4:7">
      <c r="D2851" s="224"/>
      <c r="F2851" s="224"/>
      <c r="G2851" s="224"/>
    </row>
    <row r="2852" spans="4:7">
      <c r="D2852" s="224"/>
      <c r="F2852" s="224"/>
      <c r="G2852" s="224"/>
    </row>
    <row r="2853" spans="4:7">
      <c r="D2853" s="224"/>
      <c r="F2853" s="224"/>
      <c r="G2853" s="224"/>
    </row>
    <row r="2854" spans="4:7">
      <c r="D2854" s="224"/>
      <c r="F2854" s="224"/>
      <c r="G2854" s="224"/>
    </row>
    <row r="2855" spans="4:7">
      <c r="D2855" s="224"/>
      <c r="F2855" s="224"/>
      <c r="G2855" s="224"/>
    </row>
    <row r="2856" spans="4:7">
      <c r="D2856" s="224"/>
      <c r="F2856" s="224"/>
      <c r="G2856" s="224"/>
    </row>
    <row r="2857" spans="4:7">
      <c r="D2857" s="224"/>
      <c r="F2857" s="224"/>
      <c r="G2857" s="224"/>
    </row>
    <row r="2858" spans="4:7">
      <c r="D2858" s="224"/>
      <c r="F2858" s="224"/>
      <c r="G2858" s="224"/>
    </row>
    <row r="2859" spans="4:7">
      <c r="D2859" s="224"/>
      <c r="F2859" s="224"/>
      <c r="G2859" s="224"/>
    </row>
    <row r="2860" spans="4:7">
      <c r="D2860" s="224"/>
      <c r="F2860" s="224"/>
      <c r="G2860" s="224"/>
    </row>
    <row r="2861" spans="4:7">
      <c r="D2861" s="224"/>
      <c r="F2861" s="224"/>
      <c r="G2861" s="224"/>
    </row>
    <row r="2862" spans="4:7">
      <c r="D2862" s="224"/>
      <c r="F2862" s="224"/>
      <c r="G2862" s="224"/>
    </row>
    <row r="2863" spans="4:7">
      <c r="D2863" s="224"/>
      <c r="F2863" s="224"/>
      <c r="G2863" s="224"/>
    </row>
    <row r="2864" spans="4:7">
      <c r="D2864" s="224"/>
      <c r="F2864" s="224"/>
      <c r="G2864" s="224"/>
    </row>
    <row r="2865" spans="4:7">
      <c r="D2865" s="224"/>
      <c r="F2865" s="224"/>
      <c r="G2865" s="224"/>
    </row>
    <row r="2866" spans="4:7">
      <c r="D2866" s="224"/>
      <c r="F2866" s="224"/>
      <c r="G2866" s="224"/>
    </row>
    <row r="2867" spans="4:7">
      <c r="D2867" s="224"/>
      <c r="F2867" s="224"/>
      <c r="G2867" s="224"/>
    </row>
    <row r="2868" spans="4:7">
      <c r="D2868" s="224"/>
      <c r="F2868" s="224"/>
      <c r="G2868" s="224"/>
    </row>
    <row r="2869" spans="4:7">
      <c r="D2869" s="224"/>
      <c r="F2869" s="224"/>
      <c r="G2869" s="224"/>
    </row>
    <row r="2870" spans="4:7">
      <c r="D2870" s="224"/>
      <c r="F2870" s="224"/>
      <c r="G2870" s="224"/>
    </row>
    <row r="2871" spans="4:7">
      <c r="D2871" s="224"/>
      <c r="F2871" s="224"/>
      <c r="G2871" s="224"/>
    </row>
    <row r="2872" spans="4:7">
      <c r="D2872" s="224"/>
      <c r="F2872" s="224"/>
      <c r="G2872" s="224"/>
    </row>
    <row r="2873" spans="4:7">
      <c r="D2873" s="224"/>
      <c r="F2873" s="224"/>
      <c r="G2873" s="224"/>
    </row>
    <row r="2874" spans="4:7">
      <c r="D2874" s="224"/>
      <c r="F2874" s="224"/>
      <c r="G2874" s="224"/>
    </row>
    <row r="2875" spans="4:7">
      <c r="D2875" s="224"/>
      <c r="F2875" s="224"/>
      <c r="G2875" s="224"/>
    </row>
    <row r="2876" spans="4:7">
      <c r="D2876" s="224"/>
      <c r="F2876" s="224"/>
      <c r="G2876" s="224"/>
    </row>
    <row r="2877" spans="4:7">
      <c r="D2877" s="224"/>
      <c r="F2877" s="224"/>
      <c r="G2877" s="224"/>
    </row>
    <row r="2878" spans="4:7">
      <c r="D2878" s="224"/>
      <c r="F2878" s="224"/>
      <c r="G2878" s="224"/>
    </row>
    <row r="2879" spans="4:7">
      <c r="D2879" s="224"/>
      <c r="F2879" s="224"/>
      <c r="G2879" s="224"/>
    </row>
    <row r="2880" spans="4:7">
      <c r="D2880" s="224"/>
      <c r="F2880" s="224"/>
      <c r="G2880" s="224"/>
    </row>
    <row r="2881" spans="4:7">
      <c r="D2881" s="224"/>
      <c r="F2881" s="224"/>
      <c r="G2881" s="224"/>
    </row>
    <row r="2882" spans="4:7">
      <c r="D2882" s="224"/>
      <c r="F2882" s="224"/>
      <c r="G2882" s="224"/>
    </row>
    <row r="2883" spans="4:7">
      <c r="D2883" s="224"/>
      <c r="F2883" s="224"/>
      <c r="G2883" s="224"/>
    </row>
    <row r="2884" spans="4:7">
      <c r="D2884" s="224"/>
      <c r="F2884" s="224"/>
      <c r="G2884" s="224"/>
    </row>
    <row r="2885" spans="4:7">
      <c r="D2885" s="224"/>
      <c r="F2885" s="224"/>
      <c r="G2885" s="224"/>
    </row>
    <row r="2886" spans="4:7">
      <c r="D2886" s="224"/>
      <c r="F2886" s="224"/>
      <c r="G2886" s="224"/>
    </row>
    <row r="2887" spans="4:7">
      <c r="D2887" s="224"/>
      <c r="F2887" s="224"/>
      <c r="G2887" s="224"/>
    </row>
    <row r="2888" spans="4:7">
      <c r="D2888" s="224"/>
      <c r="F2888" s="224"/>
      <c r="G2888" s="224"/>
    </row>
    <row r="2889" spans="4:7">
      <c r="D2889" s="224"/>
      <c r="F2889" s="224"/>
      <c r="G2889" s="224"/>
    </row>
    <row r="2890" spans="4:7">
      <c r="D2890" s="224"/>
      <c r="F2890" s="224"/>
      <c r="G2890" s="224"/>
    </row>
    <row r="2891" spans="4:7">
      <c r="D2891" s="224"/>
      <c r="F2891" s="224"/>
      <c r="G2891" s="224"/>
    </row>
    <row r="2892" spans="4:7">
      <c r="D2892" s="224"/>
      <c r="F2892" s="224"/>
      <c r="G2892" s="224"/>
    </row>
    <row r="2893" spans="4:7">
      <c r="D2893" s="224"/>
      <c r="F2893" s="224"/>
      <c r="G2893" s="224"/>
    </row>
    <row r="2894" spans="4:7">
      <c r="D2894" s="224"/>
      <c r="F2894" s="224"/>
      <c r="G2894" s="224"/>
    </row>
    <row r="2895" spans="4:7">
      <c r="D2895" s="224"/>
      <c r="F2895" s="224"/>
      <c r="G2895" s="224"/>
    </row>
    <row r="2896" spans="4:7">
      <c r="D2896" s="224"/>
      <c r="F2896" s="224"/>
      <c r="G2896" s="224"/>
    </row>
    <row r="2897" spans="4:7">
      <c r="D2897" s="224"/>
      <c r="F2897" s="224"/>
      <c r="G2897" s="224"/>
    </row>
    <row r="2898" spans="4:7">
      <c r="D2898" s="224"/>
      <c r="F2898" s="224"/>
      <c r="G2898" s="224"/>
    </row>
    <row r="2899" spans="4:7">
      <c r="D2899" s="224"/>
      <c r="F2899" s="224"/>
      <c r="G2899" s="224"/>
    </row>
    <row r="2900" spans="4:7">
      <c r="D2900" s="224"/>
      <c r="F2900" s="224"/>
      <c r="G2900" s="224"/>
    </row>
    <row r="2901" spans="4:7">
      <c r="D2901" s="224"/>
      <c r="F2901" s="224"/>
      <c r="G2901" s="224"/>
    </row>
    <row r="2902" spans="4:7">
      <c r="D2902" s="224"/>
      <c r="F2902" s="224"/>
      <c r="G2902" s="224"/>
    </row>
    <row r="2903" spans="4:7">
      <c r="D2903" s="224"/>
      <c r="F2903" s="224"/>
      <c r="G2903" s="224"/>
    </row>
    <row r="2904" spans="4:7">
      <c r="D2904" s="224"/>
      <c r="F2904" s="224"/>
      <c r="G2904" s="224"/>
    </row>
    <row r="2905" spans="4:7">
      <c r="D2905" s="224"/>
      <c r="F2905" s="224"/>
      <c r="G2905" s="224"/>
    </row>
    <row r="2906" spans="4:7">
      <c r="D2906" s="224"/>
      <c r="F2906" s="224"/>
      <c r="G2906" s="224"/>
    </row>
    <row r="2907" spans="4:7">
      <c r="D2907" s="224"/>
      <c r="F2907" s="224"/>
      <c r="G2907" s="224"/>
    </row>
    <row r="2908" spans="4:7">
      <c r="D2908" s="224"/>
      <c r="F2908" s="224"/>
      <c r="G2908" s="224"/>
    </row>
    <row r="2909" spans="4:7">
      <c r="D2909" s="224"/>
      <c r="F2909" s="224"/>
      <c r="G2909" s="224"/>
    </row>
    <row r="2910" spans="4:7">
      <c r="D2910" s="224"/>
      <c r="F2910" s="224"/>
      <c r="G2910" s="224"/>
    </row>
    <row r="2911" spans="4:7">
      <c r="D2911" s="224"/>
      <c r="F2911" s="224"/>
      <c r="G2911" s="224"/>
    </row>
    <row r="2912" spans="4:7">
      <c r="D2912" s="224"/>
      <c r="F2912" s="224"/>
      <c r="G2912" s="224"/>
    </row>
    <row r="2913" spans="4:7">
      <c r="D2913" s="224"/>
      <c r="F2913" s="224"/>
      <c r="G2913" s="224"/>
    </row>
    <row r="2914" spans="4:7">
      <c r="D2914" s="224"/>
      <c r="F2914" s="224"/>
      <c r="G2914" s="224"/>
    </row>
    <row r="2915" spans="4:7">
      <c r="D2915" s="224"/>
      <c r="F2915" s="224"/>
      <c r="G2915" s="224"/>
    </row>
    <row r="2916" spans="4:7">
      <c r="D2916" s="224"/>
      <c r="F2916" s="224"/>
      <c r="G2916" s="224"/>
    </row>
    <row r="2917" spans="4:7">
      <c r="D2917" s="224"/>
      <c r="F2917" s="224"/>
      <c r="G2917" s="224"/>
    </row>
    <row r="2918" spans="4:7">
      <c r="D2918" s="224"/>
      <c r="F2918" s="224"/>
      <c r="G2918" s="224"/>
    </row>
    <row r="2919" spans="4:7">
      <c r="D2919" s="224"/>
      <c r="F2919" s="224"/>
      <c r="G2919" s="224"/>
    </row>
    <row r="2920" spans="4:7">
      <c r="D2920" s="224"/>
      <c r="F2920" s="224"/>
      <c r="G2920" s="224"/>
    </row>
    <row r="2921" spans="4:7">
      <c r="D2921" s="224"/>
      <c r="F2921" s="224"/>
      <c r="G2921" s="224"/>
    </row>
    <row r="2922" spans="4:7">
      <c r="D2922" s="224"/>
      <c r="F2922" s="224"/>
      <c r="G2922" s="224"/>
    </row>
    <row r="2923" spans="4:7">
      <c r="D2923" s="224"/>
      <c r="F2923" s="224"/>
      <c r="G2923" s="224"/>
    </row>
    <row r="2924" spans="4:7">
      <c r="D2924" s="224"/>
      <c r="F2924" s="224"/>
      <c r="G2924" s="224"/>
    </row>
    <row r="2925" spans="4:7">
      <c r="D2925" s="224"/>
      <c r="F2925" s="224"/>
      <c r="G2925" s="224"/>
    </row>
    <row r="2926" spans="4:7">
      <c r="D2926" s="224"/>
      <c r="F2926" s="224"/>
      <c r="G2926" s="224"/>
    </row>
    <row r="2927" spans="4:7">
      <c r="D2927" s="224"/>
      <c r="F2927" s="224"/>
      <c r="G2927" s="224"/>
    </row>
    <row r="2928" spans="4:7">
      <c r="D2928" s="224"/>
      <c r="F2928" s="224"/>
      <c r="G2928" s="224"/>
    </row>
    <row r="2929" spans="4:7">
      <c r="D2929" s="224"/>
      <c r="F2929" s="224"/>
      <c r="G2929" s="224"/>
    </row>
    <row r="2930" spans="4:7">
      <c r="D2930" s="224"/>
      <c r="F2930" s="224"/>
      <c r="G2930" s="224"/>
    </row>
    <row r="2931" spans="4:7">
      <c r="D2931" s="224"/>
      <c r="F2931" s="224"/>
      <c r="G2931" s="224"/>
    </row>
    <row r="2932" spans="4:7">
      <c r="D2932" s="224"/>
      <c r="F2932" s="224"/>
      <c r="G2932" s="224"/>
    </row>
    <row r="2933" spans="4:7">
      <c r="D2933" s="224"/>
      <c r="F2933" s="224"/>
      <c r="G2933" s="224"/>
    </row>
    <row r="2934" spans="4:7">
      <c r="D2934" s="224"/>
      <c r="F2934" s="224"/>
      <c r="G2934" s="224"/>
    </row>
    <row r="2935" spans="4:7">
      <c r="D2935" s="224"/>
      <c r="F2935" s="224"/>
      <c r="G2935" s="224"/>
    </row>
    <row r="2936" spans="4:7">
      <c r="D2936" s="224"/>
      <c r="F2936" s="224"/>
      <c r="G2936" s="224"/>
    </row>
    <row r="2937" spans="4:7">
      <c r="D2937" s="224"/>
      <c r="F2937" s="224"/>
      <c r="G2937" s="224"/>
    </row>
    <row r="2938" spans="4:7">
      <c r="D2938" s="224"/>
      <c r="F2938" s="224"/>
      <c r="G2938" s="224"/>
    </row>
    <row r="2939" spans="4:7">
      <c r="D2939" s="224"/>
      <c r="F2939" s="224"/>
      <c r="G2939" s="224"/>
    </row>
    <row r="2940" spans="4:7">
      <c r="D2940" s="224"/>
      <c r="F2940" s="224"/>
      <c r="G2940" s="224"/>
    </row>
    <row r="2941" spans="4:7">
      <c r="D2941" s="224"/>
      <c r="F2941" s="224"/>
      <c r="G2941" s="224"/>
    </row>
    <row r="2942" spans="4:7">
      <c r="D2942" s="224"/>
      <c r="F2942" s="224"/>
      <c r="G2942" s="224"/>
    </row>
    <row r="2943" spans="4:7">
      <c r="D2943" s="224"/>
      <c r="F2943" s="224"/>
      <c r="G2943" s="224"/>
    </row>
    <row r="2944" spans="4:7">
      <c r="D2944" s="224"/>
      <c r="F2944" s="224"/>
      <c r="G2944" s="224"/>
    </row>
    <row r="2945" spans="4:7">
      <c r="D2945" s="224"/>
      <c r="F2945" s="224"/>
      <c r="G2945" s="224"/>
    </row>
    <row r="2946" spans="4:7">
      <c r="D2946" s="224"/>
      <c r="F2946" s="224"/>
      <c r="G2946" s="224"/>
    </row>
    <row r="2947" spans="4:7">
      <c r="D2947" s="224"/>
      <c r="F2947" s="224"/>
      <c r="G2947" s="224"/>
    </row>
    <row r="2948" spans="4:7">
      <c r="D2948" s="224"/>
      <c r="F2948" s="224"/>
      <c r="G2948" s="224"/>
    </row>
    <row r="2949" spans="4:7">
      <c r="D2949" s="224"/>
      <c r="F2949" s="224"/>
      <c r="G2949" s="224"/>
    </row>
    <row r="2950" spans="4:7">
      <c r="D2950" s="224"/>
      <c r="F2950" s="224"/>
      <c r="G2950" s="224"/>
    </row>
    <row r="2951" spans="4:7">
      <c r="D2951" s="224"/>
      <c r="F2951" s="224"/>
      <c r="G2951" s="224"/>
    </row>
    <row r="2952" spans="4:7">
      <c r="D2952" s="224"/>
      <c r="F2952" s="224"/>
      <c r="G2952" s="224"/>
    </row>
    <row r="2953" spans="4:7">
      <c r="D2953" s="224"/>
      <c r="F2953" s="224"/>
      <c r="G2953" s="224"/>
    </row>
    <row r="2954" spans="4:7">
      <c r="D2954" s="224"/>
      <c r="F2954" s="224"/>
      <c r="G2954" s="224"/>
    </row>
    <row r="2955" spans="4:7">
      <c r="D2955" s="224"/>
      <c r="F2955" s="224"/>
      <c r="G2955" s="224"/>
    </row>
    <row r="2956" spans="4:7">
      <c r="D2956" s="224"/>
      <c r="F2956" s="224"/>
      <c r="G2956" s="224"/>
    </row>
    <row r="2957" spans="4:7">
      <c r="D2957" s="224"/>
      <c r="F2957" s="224"/>
      <c r="G2957" s="224"/>
    </row>
    <row r="2958" spans="4:7">
      <c r="D2958" s="224"/>
      <c r="F2958" s="224"/>
      <c r="G2958" s="224"/>
    </row>
    <row r="2959" spans="4:7">
      <c r="D2959" s="224"/>
      <c r="F2959" s="224"/>
      <c r="G2959" s="224"/>
    </row>
    <row r="2960" spans="4:7">
      <c r="D2960" s="224"/>
      <c r="F2960" s="224"/>
      <c r="G2960" s="224"/>
    </row>
    <row r="2961" spans="4:7">
      <c r="D2961" s="224"/>
      <c r="F2961" s="224"/>
      <c r="G2961" s="224"/>
    </row>
    <row r="2962" spans="4:7">
      <c r="D2962" s="224"/>
      <c r="F2962" s="224"/>
      <c r="G2962" s="224"/>
    </row>
    <row r="2963" spans="4:7">
      <c r="D2963" s="224"/>
      <c r="F2963" s="224"/>
      <c r="G2963" s="224"/>
    </row>
    <row r="2964" spans="4:7">
      <c r="D2964" s="224"/>
      <c r="F2964" s="224"/>
      <c r="G2964" s="224"/>
    </row>
    <row r="2965" spans="4:7">
      <c r="D2965" s="224"/>
      <c r="F2965" s="224"/>
      <c r="G2965" s="224"/>
    </row>
    <row r="2966" spans="4:7">
      <c r="D2966" s="224"/>
      <c r="F2966" s="224"/>
      <c r="G2966" s="224"/>
    </row>
    <row r="2967" spans="4:7">
      <c r="D2967" s="224"/>
      <c r="F2967" s="224"/>
      <c r="G2967" s="224"/>
    </row>
    <row r="2968" spans="4:7">
      <c r="D2968" s="224"/>
      <c r="F2968" s="224"/>
      <c r="G2968" s="224"/>
    </row>
    <row r="2969" spans="4:7">
      <c r="D2969" s="224"/>
      <c r="F2969" s="224"/>
      <c r="G2969" s="224"/>
    </row>
    <row r="2970" spans="4:7">
      <c r="D2970" s="224"/>
      <c r="F2970" s="224"/>
      <c r="G2970" s="224"/>
    </row>
    <row r="2971" spans="4:7">
      <c r="D2971" s="224"/>
      <c r="F2971" s="224"/>
      <c r="G2971" s="224"/>
    </row>
    <row r="2972" spans="4:7">
      <c r="D2972" s="224"/>
      <c r="F2972" s="224"/>
      <c r="G2972" s="224"/>
    </row>
    <row r="2973" spans="4:7">
      <c r="D2973" s="224"/>
      <c r="F2973" s="224"/>
      <c r="G2973" s="224"/>
    </row>
    <row r="2974" spans="4:7">
      <c r="D2974" s="224"/>
      <c r="F2974" s="224"/>
      <c r="G2974" s="224"/>
    </row>
    <row r="2975" spans="4:7">
      <c r="D2975" s="224"/>
      <c r="F2975" s="224"/>
      <c r="G2975" s="224"/>
    </row>
    <row r="2976" spans="4:7">
      <c r="D2976" s="224"/>
      <c r="F2976" s="224"/>
      <c r="G2976" s="224"/>
    </row>
    <row r="2977" spans="4:7">
      <c r="D2977" s="224"/>
      <c r="F2977" s="224"/>
      <c r="G2977" s="224"/>
    </row>
    <row r="2978" spans="4:7">
      <c r="D2978" s="224"/>
      <c r="F2978" s="224"/>
      <c r="G2978" s="224"/>
    </row>
    <row r="2979" spans="4:7">
      <c r="D2979" s="224"/>
      <c r="F2979" s="224"/>
      <c r="G2979" s="224"/>
    </row>
    <row r="2980" spans="4:7">
      <c r="D2980" s="224"/>
      <c r="F2980" s="224"/>
      <c r="G2980" s="224"/>
    </row>
    <row r="2981" spans="4:7">
      <c r="D2981" s="224"/>
      <c r="F2981" s="224"/>
      <c r="G2981" s="224"/>
    </row>
    <row r="2982" spans="4:7">
      <c r="D2982" s="224"/>
      <c r="F2982" s="224"/>
      <c r="G2982" s="224"/>
    </row>
    <row r="2983" spans="4:7">
      <c r="D2983" s="224"/>
      <c r="F2983" s="224"/>
      <c r="G2983" s="224"/>
    </row>
    <row r="2984" spans="4:7">
      <c r="D2984" s="224"/>
      <c r="F2984" s="224"/>
      <c r="G2984" s="224"/>
    </row>
    <row r="2985" spans="4:7">
      <c r="D2985" s="224"/>
      <c r="F2985" s="224"/>
      <c r="G2985" s="224"/>
    </row>
    <row r="2986" spans="4:7">
      <c r="D2986" s="224"/>
      <c r="F2986" s="224"/>
      <c r="G2986" s="224"/>
    </row>
    <row r="2987" spans="4:7">
      <c r="D2987" s="224"/>
      <c r="F2987" s="224"/>
      <c r="G2987" s="224"/>
    </row>
    <row r="2988" spans="4:7">
      <c r="D2988" s="224"/>
      <c r="F2988" s="224"/>
      <c r="G2988" s="224"/>
    </row>
    <row r="2989" spans="4:7">
      <c r="D2989" s="224"/>
      <c r="F2989" s="224"/>
      <c r="G2989" s="224"/>
    </row>
    <row r="2990" spans="4:7">
      <c r="D2990" s="224"/>
      <c r="F2990" s="224"/>
      <c r="G2990" s="224"/>
    </row>
    <row r="2991" spans="4:7">
      <c r="D2991" s="224"/>
      <c r="F2991" s="224"/>
      <c r="G2991" s="224"/>
    </row>
    <row r="2992" spans="4:7">
      <c r="D2992" s="224"/>
      <c r="F2992" s="224"/>
      <c r="G2992" s="224"/>
    </row>
    <row r="2993" spans="4:7">
      <c r="D2993" s="224"/>
      <c r="F2993" s="224"/>
      <c r="G2993" s="224"/>
    </row>
    <row r="2994" spans="4:7">
      <c r="D2994" s="224"/>
      <c r="F2994" s="224"/>
      <c r="G2994" s="224"/>
    </row>
    <row r="2995" spans="4:7">
      <c r="D2995" s="224"/>
      <c r="F2995" s="224"/>
      <c r="G2995" s="224"/>
    </row>
    <row r="2996" spans="4:7">
      <c r="D2996" s="224"/>
      <c r="F2996" s="224"/>
      <c r="G2996" s="224"/>
    </row>
    <row r="2997" spans="4:7">
      <c r="D2997" s="224"/>
      <c r="F2997" s="224"/>
      <c r="G2997" s="224"/>
    </row>
    <row r="2998" spans="4:7">
      <c r="D2998" s="224"/>
      <c r="F2998" s="224"/>
      <c r="G2998" s="224"/>
    </row>
    <row r="2999" spans="4:7">
      <c r="D2999" s="224"/>
      <c r="F2999" s="224"/>
      <c r="G2999" s="224"/>
    </row>
    <row r="3000" spans="4:7">
      <c r="D3000" s="224"/>
      <c r="F3000" s="224"/>
      <c r="G3000" s="224"/>
    </row>
    <row r="3001" spans="4:7">
      <c r="D3001" s="224"/>
      <c r="F3001" s="224"/>
      <c r="G3001" s="224"/>
    </row>
    <row r="3002" spans="4:7">
      <c r="D3002" s="224"/>
      <c r="F3002" s="224"/>
      <c r="G3002" s="224"/>
    </row>
    <row r="3003" spans="4:7">
      <c r="D3003" s="224"/>
      <c r="F3003" s="224"/>
      <c r="G3003" s="224"/>
    </row>
    <row r="3004" spans="4:7">
      <c r="D3004" s="224"/>
      <c r="F3004" s="224"/>
      <c r="G3004" s="224"/>
    </row>
    <row r="3005" spans="4:7">
      <c r="D3005" s="224"/>
      <c r="F3005" s="224"/>
      <c r="G3005" s="224"/>
    </row>
    <row r="3006" spans="4:7">
      <c r="D3006" s="224"/>
      <c r="F3006" s="224"/>
      <c r="G3006" s="224"/>
    </row>
    <row r="3007" spans="4:7">
      <c r="D3007" s="224"/>
      <c r="F3007" s="224"/>
      <c r="G3007" s="224"/>
    </row>
    <row r="3008" spans="4:7">
      <c r="D3008" s="224"/>
      <c r="F3008" s="224"/>
      <c r="G3008" s="224"/>
    </row>
    <row r="3009" spans="4:7">
      <c r="D3009" s="224"/>
      <c r="F3009" s="224"/>
      <c r="G3009" s="224"/>
    </row>
    <row r="3010" spans="4:7">
      <c r="D3010" s="224"/>
      <c r="F3010" s="224"/>
      <c r="G3010" s="224"/>
    </row>
    <row r="3011" spans="4:7">
      <c r="D3011" s="224"/>
      <c r="F3011" s="224"/>
      <c r="G3011" s="224"/>
    </row>
    <row r="3012" spans="4:7">
      <c r="D3012" s="224"/>
      <c r="F3012" s="224"/>
      <c r="G3012" s="224"/>
    </row>
    <row r="3013" spans="4:7">
      <c r="D3013" s="224"/>
      <c r="F3013" s="224"/>
      <c r="G3013" s="224"/>
    </row>
    <row r="3014" spans="4:7">
      <c r="D3014" s="224"/>
      <c r="F3014" s="224"/>
      <c r="G3014" s="224"/>
    </row>
    <row r="3015" spans="4:7">
      <c r="D3015" s="224"/>
      <c r="F3015" s="224"/>
      <c r="G3015" s="224"/>
    </row>
    <row r="3016" spans="4:7">
      <c r="D3016" s="224"/>
      <c r="F3016" s="224"/>
      <c r="G3016" s="224"/>
    </row>
    <row r="3017" spans="4:7">
      <c r="D3017" s="224"/>
      <c r="F3017" s="224"/>
      <c r="G3017" s="224"/>
    </row>
    <row r="3018" spans="4:7">
      <c r="D3018" s="224"/>
      <c r="F3018" s="224"/>
      <c r="G3018" s="224"/>
    </row>
    <row r="3019" spans="4:7">
      <c r="D3019" s="224"/>
      <c r="F3019" s="224"/>
      <c r="G3019" s="224"/>
    </row>
    <row r="3020" spans="4:7">
      <c r="D3020" s="224"/>
      <c r="F3020" s="224"/>
      <c r="G3020" s="224"/>
    </row>
    <row r="3021" spans="4:7">
      <c r="D3021" s="224"/>
      <c r="F3021" s="224"/>
      <c r="G3021" s="224"/>
    </row>
    <row r="3022" spans="4:7">
      <c r="D3022" s="224"/>
      <c r="F3022" s="224"/>
      <c r="G3022" s="224"/>
    </row>
    <row r="3023" spans="4:7">
      <c r="D3023" s="224"/>
      <c r="F3023" s="224"/>
      <c r="G3023" s="224"/>
    </row>
    <row r="3024" spans="4:7">
      <c r="D3024" s="224"/>
      <c r="F3024" s="224"/>
      <c r="G3024" s="224"/>
    </row>
    <row r="3025" spans="4:7">
      <c r="D3025" s="224"/>
      <c r="F3025" s="224"/>
      <c r="G3025" s="224"/>
    </row>
    <row r="3026" spans="4:7">
      <c r="D3026" s="224"/>
      <c r="F3026" s="224"/>
      <c r="G3026" s="224"/>
    </row>
    <row r="3027" spans="4:7">
      <c r="D3027" s="224"/>
      <c r="F3027" s="224"/>
      <c r="G3027" s="224"/>
    </row>
    <row r="3028" spans="4:7">
      <c r="D3028" s="224"/>
      <c r="F3028" s="224"/>
      <c r="G3028" s="224"/>
    </row>
    <row r="3029" spans="4:7">
      <c r="D3029" s="224"/>
      <c r="F3029" s="224"/>
      <c r="G3029" s="224"/>
    </row>
    <row r="3030" spans="4:7">
      <c r="D3030" s="224"/>
      <c r="F3030" s="224"/>
      <c r="G3030" s="224"/>
    </row>
    <row r="3031" spans="4:7">
      <c r="D3031" s="224"/>
      <c r="F3031" s="224"/>
      <c r="G3031" s="224"/>
    </row>
    <row r="3032" spans="4:7">
      <c r="D3032" s="224"/>
      <c r="F3032" s="224"/>
      <c r="G3032" s="224"/>
    </row>
    <row r="3033" spans="4:7">
      <c r="D3033" s="224"/>
      <c r="F3033" s="224"/>
      <c r="G3033" s="224"/>
    </row>
    <row r="3034" spans="4:7">
      <c r="D3034" s="224"/>
      <c r="F3034" s="224"/>
      <c r="G3034" s="224"/>
    </row>
    <row r="3035" spans="4:7">
      <c r="D3035" s="224"/>
      <c r="F3035" s="224"/>
      <c r="G3035" s="224"/>
    </row>
    <row r="3036" spans="4:7">
      <c r="D3036" s="224"/>
      <c r="F3036" s="224"/>
      <c r="G3036" s="224"/>
    </row>
    <row r="3037" spans="4:7">
      <c r="D3037" s="224"/>
      <c r="F3037" s="224"/>
      <c r="G3037" s="224"/>
    </row>
    <row r="3038" spans="4:7">
      <c r="D3038" s="224"/>
      <c r="F3038" s="224"/>
      <c r="G3038" s="224"/>
    </row>
    <row r="3039" spans="4:7">
      <c r="D3039" s="224"/>
      <c r="F3039" s="224"/>
      <c r="G3039" s="224"/>
    </row>
    <row r="3040" spans="4:7">
      <c r="D3040" s="224"/>
      <c r="F3040" s="224"/>
      <c r="G3040" s="224"/>
    </row>
    <row r="3041" spans="4:7">
      <c r="D3041" s="224"/>
      <c r="F3041" s="224"/>
      <c r="G3041" s="224"/>
    </row>
    <row r="3042" spans="4:7">
      <c r="D3042" s="224"/>
      <c r="F3042" s="224"/>
      <c r="G3042" s="224"/>
    </row>
    <row r="3043" spans="4:7">
      <c r="D3043" s="224"/>
      <c r="F3043" s="224"/>
      <c r="G3043" s="224"/>
    </row>
    <row r="3044" spans="4:7">
      <c r="D3044" s="224"/>
      <c r="F3044" s="224"/>
      <c r="G3044" s="224"/>
    </row>
    <row r="3045" spans="4:7">
      <c r="D3045" s="224"/>
      <c r="F3045" s="224"/>
      <c r="G3045" s="224"/>
    </row>
    <row r="3046" spans="4:7">
      <c r="D3046" s="224"/>
      <c r="F3046" s="224"/>
      <c r="G3046" s="224"/>
    </row>
    <row r="3047" spans="4:7">
      <c r="D3047" s="224"/>
      <c r="F3047" s="224"/>
      <c r="G3047" s="224"/>
    </row>
    <row r="3048" spans="4:7">
      <c r="D3048" s="224"/>
      <c r="F3048" s="224"/>
      <c r="G3048" s="224"/>
    </row>
    <row r="3049" spans="4:7">
      <c r="D3049" s="224"/>
      <c r="F3049" s="224"/>
      <c r="G3049" s="224"/>
    </row>
    <row r="3050" spans="4:7">
      <c r="D3050" s="224"/>
      <c r="F3050" s="224"/>
      <c r="G3050" s="224"/>
    </row>
    <row r="3051" spans="4:7">
      <c r="D3051" s="224"/>
      <c r="F3051" s="224"/>
      <c r="G3051" s="224"/>
    </row>
    <row r="3052" spans="4:7">
      <c r="D3052" s="224"/>
      <c r="F3052" s="224"/>
      <c r="G3052" s="224"/>
    </row>
    <row r="3053" spans="4:7">
      <c r="D3053" s="224"/>
      <c r="F3053" s="224"/>
      <c r="G3053" s="224"/>
    </row>
    <row r="3054" spans="4:7">
      <c r="D3054" s="224"/>
      <c r="F3054" s="224"/>
      <c r="G3054" s="224"/>
    </row>
    <row r="3055" spans="4:7">
      <c r="D3055" s="224"/>
      <c r="F3055" s="224"/>
      <c r="G3055" s="224"/>
    </row>
    <row r="3056" spans="4:7">
      <c r="D3056" s="224"/>
      <c r="F3056" s="224"/>
      <c r="G3056" s="224"/>
    </row>
    <row r="3057" spans="4:7">
      <c r="D3057" s="224"/>
      <c r="F3057" s="224"/>
      <c r="G3057" s="224"/>
    </row>
    <row r="3058" spans="4:7">
      <c r="D3058" s="224"/>
      <c r="F3058" s="224"/>
      <c r="G3058" s="224"/>
    </row>
    <row r="3059" spans="4:7">
      <c r="D3059" s="224"/>
      <c r="F3059" s="224"/>
      <c r="G3059" s="224"/>
    </row>
    <row r="3060" spans="4:7">
      <c r="D3060" s="224"/>
      <c r="F3060" s="224"/>
      <c r="G3060" s="224"/>
    </row>
    <row r="3061" spans="4:7">
      <c r="D3061" s="224"/>
      <c r="F3061" s="224"/>
      <c r="G3061" s="224"/>
    </row>
    <row r="3062" spans="4:7">
      <c r="D3062" s="224"/>
      <c r="F3062" s="224"/>
      <c r="G3062" s="224"/>
    </row>
    <row r="3063" spans="4:7">
      <c r="D3063" s="224"/>
      <c r="F3063" s="224"/>
      <c r="G3063" s="224"/>
    </row>
    <row r="3064" spans="4:7">
      <c r="D3064" s="224"/>
      <c r="F3064" s="224"/>
      <c r="G3064" s="224"/>
    </row>
    <row r="3065" spans="4:7">
      <c r="D3065" s="224"/>
      <c r="F3065" s="224"/>
      <c r="G3065" s="224"/>
    </row>
    <row r="3066" spans="4:7">
      <c r="D3066" s="224"/>
      <c r="F3066" s="224"/>
      <c r="G3066" s="224"/>
    </row>
    <row r="3067" spans="4:7">
      <c r="D3067" s="224"/>
      <c r="F3067" s="224"/>
      <c r="G3067" s="224"/>
    </row>
    <row r="3068" spans="4:7">
      <c r="D3068" s="224"/>
      <c r="F3068" s="224"/>
      <c r="G3068" s="224"/>
    </row>
    <row r="3069" spans="4:7">
      <c r="D3069" s="224"/>
      <c r="F3069" s="224"/>
      <c r="G3069" s="224"/>
    </row>
    <row r="3070" spans="4:7">
      <c r="D3070" s="224"/>
      <c r="F3070" s="224"/>
      <c r="G3070" s="224"/>
    </row>
    <row r="3071" spans="4:7">
      <c r="D3071" s="224"/>
      <c r="F3071" s="224"/>
      <c r="G3071" s="224"/>
    </row>
    <row r="3072" spans="4:7">
      <c r="D3072" s="224"/>
      <c r="F3072" s="224"/>
      <c r="G3072" s="224"/>
    </row>
    <row r="3073" spans="4:7">
      <c r="D3073" s="224"/>
      <c r="F3073" s="224"/>
      <c r="G3073" s="224"/>
    </row>
    <row r="3074" spans="4:7">
      <c r="D3074" s="224"/>
      <c r="F3074" s="224"/>
      <c r="G3074" s="224"/>
    </row>
    <row r="3075" spans="4:7">
      <c r="D3075" s="224"/>
      <c r="F3075" s="224"/>
      <c r="G3075" s="224"/>
    </row>
    <row r="3076" spans="4:7">
      <c r="D3076" s="224"/>
      <c r="F3076" s="224"/>
      <c r="G3076" s="224"/>
    </row>
    <row r="3077" spans="4:7">
      <c r="D3077" s="224"/>
      <c r="F3077" s="224"/>
      <c r="G3077" s="224"/>
    </row>
    <row r="3078" spans="4:7">
      <c r="D3078" s="224"/>
      <c r="F3078" s="224"/>
      <c r="G3078" s="224"/>
    </row>
    <row r="3079" spans="4:7">
      <c r="D3079" s="224"/>
      <c r="F3079" s="224"/>
      <c r="G3079" s="224"/>
    </row>
    <row r="3080" spans="4:7">
      <c r="D3080" s="224"/>
      <c r="F3080" s="224"/>
      <c r="G3080" s="224"/>
    </row>
    <row r="3081" spans="4:7">
      <c r="D3081" s="224"/>
      <c r="F3081" s="224"/>
      <c r="G3081" s="224"/>
    </row>
    <row r="3082" spans="4:7">
      <c r="D3082" s="224"/>
      <c r="F3082" s="224"/>
      <c r="G3082" s="224"/>
    </row>
    <row r="3083" spans="4:7">
      <c r="D3083" s="224"/>
      <c r="F3083" s="224"/>
      <c r="G3083" s="224"/>
    </row>
    <row r="3084" spans="4:7">
      <c r="D3084" s="224"/>
      <c r="F3084" s="224"/>
      <c r="G3084" s="224"/>
    </row>
    <row r="3085" spans="4:7">
      <c r="D3085" s="224"/>
      <c r="F3085" s="224"/>
      <c r="G3085" s="224"/>
    </row>
    <row r="3086" spans="4:7">
      <c r="D3086" s="224"/>
      <c r="F3086" s="224"/>
      <c r="G3086" s="224"/>
    </row>
    <row r="3087" spans="4:7">
      <c r="D3087" s="224"/>
      <c r="F3087" s="224"/>
      <c r="G3087" s="224"/>
    </row>
    <row r="3088" spans="4:7">
      <c r="D3088" s="224"/>
      <c r="F3088" s="224"/>
      <c r="G3088" s="224"/>
    </row>
    <row r="3089" spans="4:7">
      <c r="D3089" s="224"/>
      <c r="F3089" s="224"/>
      <c r="G3089" s="224"/>
    </row>
    <row r="3090" spans="4:7">
      <c r="D3090" s="224"/>
      <c r="F3090" s="224"/>
      <c r="G3090" s="224"/>
    </row>
    <row r="3091" spans="4:7">
      <c r="D3091" s="224"/>
      <c r="F3091" s="224"/>
      <c r="G3091" s="224"/>
    </row>
    <row r="3092" spans="4:7">
      <c r="D3092" s="224"/>
      <c r="F3092" s="224"/>
      <c r="G3092" s="224"/>
    </row>
    <row r="3093" spans="4:7">
      <c r="D3093" s="224"/>
      <c r="F3093" s="224"/>
      <c r="G3093" s="224"/>
    </row>
    <row r="3094" spans="4:7">
      <c r="D3094" s="224"/>
      <c r="F3094" s="224"/>
      <c r="G3094" s="224"/>
    </row>
    <row r="3095" spans="4:7">
      <c r="D3095" s="224"/>
      <c r="F3095" s="224"/>
      <c r="G3095" s="224"/>
    </row>
    <row r="3096" spans="4:7">
      <c r="D3096" s="224"/>
      <c r="F3096" s="224"/>
      <c r="G3096" s="224"/>
    </row>
    <row r="3097" spans="4:7">
      <c r="D3097" s="224"/>
      <c r="F3097" s="224"/>
      <c r="G3097" s="224"/>
    </row>
    <row r="3098" spans="4:7">
      <c r="D3098" s="224"/>
      <c r="F3098" s="224"/>
      <c r="G3098" s="224"/>
    </row>
    <row r="3099" spans="4:7">
      <c r="D3099" s="224"/>
      <c r="F3099" s="224"/>
      <c r="G3099" s="224"/>
    </row>
    <row r="3100" spans="4:7">
      <c r="D3100" s="224"/>
      <c r="F3100" s="224"/>
      <c r="G3100" s="224"/>
    </row>
    <row r="3101" spans="4:7">
      <c r="D3101" s="224"/>
      <c r="F3101" s="224"/>
      <c r="G3101" s="224"/>
    </row>
    <row r="3102" spans="4:7">
      <c r="D3102" s="224"/>
      <c r="F3102" s="224"/>
      <c r="G3102" s="224"/>
    </row>
    <row r="3103" spans="4:7">
      <c r="D3103" s="224"/>
      <c r="F3103" s="224"/>
      <c r="G3103" s="224"/>
    </row>
    <row r="3104" spans="4:7">
      <c r="D3104" s="224"/>
      <c r="F3104" s="224"/>
      <c r="G3104" s="224"/>
    </row>
    <row r="3105" spans="4:7">
      <c r="D3105" s="224"/>
      <c r="F3105" s="224"/>
      <c r="G3105" s="224"/>
    </row>
    <row r="3106" spans="4:7">
      <c r="D3106" s="224"/>
      <c r="F3106" s="224"/>
      <c r="G3106" s="224"/>
    </row>
    <row r="3107" spans="4:7">
      <c r="D3107" s="224"/>
      <c r="F3107" s="224"/>
      <c r="G3107" s="224"/>
    </row>
    <row r="3108" spans="4:7">
      <c r="D3108" s="224"/>
      <c r="F3108" s="224"/>
      <c r="G3108" s="224"/>
    </row>
    <row r="3109" spans="4:7">
      <c r="D3109" s="224"/>
      <c r="F3109" s="224"/>
      <c r="G3109" s="224"/>
    </row>
    <row r="3110" spans="4:7">
      <c r="D3110" s="224"/>
      <c r="F3110" s="224"/>
      <c r="G3110" s="224"/>
    </row>
    <row r="3111" spans="4:7">
      <c r="D3111" s="224"/>
      <c r="F3111" s="224"/>
      <c r="G3111" s="224"/>
    </row>
    <row r="3112" spans="4:7">
      <c r="D3112" s="224"/>
      <c r="F3112" s="224"/>
      <c r="G3112" s="224"/>
    </row>
    <row r="3113" spans="4:7">
      <c r="D3113" s="224"/>
      <c r="F3113" s="224"/>
      <c r="G3113" s="224"/>
    </row>
    <row r="3114" spans="4:7">
      <c r="D3114" s="224"/>
      <c r="F3114" s="224"/>
      <c r="G3114" s="224"/>
    </row>
    <row r="3115" spans="4:7">
      <c r="D3115" s="224"/>
      <c r="F3115" s="224"/>
      <c r="G3115" s="224"/>
    </row>
    <row r="3116" spans="4:7">
      <c r="D3116" s="224"/>
      <c r="F3116" s="224"/>
      <c r="G3116" s="224"/>
    </row>
    <row r="3117" spans="4:7">
      <c r="D3117" s="224"/>
      <c r="F3117" s="224"/>
      <c r="G3117" s="224"/>
    </row>
    <row r="3118" spans="4:7">
      <c r="D3118" s="224"/>
      <c r="F3118" s="224"/>
      <c r="G3118" s="224"/>
    </row>
    <row r="3119" spans="4:7">
      <c r="D3119" s="224"/>
      <c r="F3119" s="224"/>
      <c r="G3119" s="224"/>
    </row>
    <row r="3120" spans="4:7">
      <c r="D3120" s="224"/>
      <c r="F3120" s="224"/>
      <c r="G3120" s="224"/>
    </row>
    <row r="3121" spans="4:7">
      <c r="D3121" s="224"/>
      <c r="F3121" s="224"/>
      <c r="G3121" s="224"/>
    </row>
    <row r="3122" spans="4:7">
      <c r="D3122" s="224"/>
      <c r="F3122" s="224"/>
      <c r="G3122" s="224"/>
    </row>
    <row r="3123" spans="4:7">
      <c r="D3123" s="224"/>
      <c r="F3123" s="224"/>
      <c r="G3123" s="224"/>
    </row>
    <row r="3124" spans="4:7">
      <c r="D3124" s="224"/>
      <c r="F3124" s="224"/>
      <c r="G3124" s="224"/>
    </row>
    <row r="3125" spans="4:7">
      <c r="D3125" s="224"/>
      <c r="F3125" s="224"/>
      <c r="G3125" s="224"/>
    </row>
    <row r="3126" spans="4:7">
      <c r="D3126" s="224"/>
      <c r="F3126" s="224"/>
      <c r="G3126" s="224"/>
    </row>
    <row r="3127" spans="4:7">
      <c r="D3127" s="224"/>
      <c r="F3127" s="224"/>
      <c r="G3127" s="224"/>
    </row>
    <row r="3128" spans="4:7">
      <c r="D3128" s="224"/>
      <c r="F3128" s="224"/>
      <c r="G3128" s="224"/>
    </row>
    <row r="3129" spans="4:7">
      <c r="D3129" s="224"/>
      <c r="F3129" s="224"/>
      <c r="G3129" s="224"/>
    </row>
    <row r="3130" spans="4:7">
      <c r="D3130" s="224"/>
      <c r="F3130" s="224"/>
      <c r="G3130" s="224"/>
    </row>
    <row r="3131" spans="4:7">
      <c r="D3131" s="224"/>
      <c r="F3131" s="224"/>
      <c r="G3131" s="224"/>
    </row>
    <row r="3132" spans="4:7">
      <c r="D3132" s="224"/>
      <c r="F3132" s="224"/>
      <c r="G3132" s="224"/>
    </row>
    <row r="3133" spans="4:7">
      <c r="D3133" s="224"/>
      <c r="F3133" s="224"/>
      <c r="G3133" s="224"/>
    </row>
    <row r="3134" spans="4:7">
      <c r="D3134" s="224"/>
      <c r="F3134" s="224"/>
      <c r="G3134" s="224"/>
    </row>
    <row r="3135" spans="4:7">
      <c r="D3135" s="224"/>
      <c r="F3135" s="224"/>
      <c r="G3135" s="224"/>
    </row>
    <row r="3136" spans="4:7">
      <c r="D3136" s="224"/>
      <c r="F3136" s="224"/>
      <c r="G3136" s="224"/>
    </row>
    <row r="3137" spans="4:7">
      <c r="D3137" s="224"/>
      <c r="F3137" s="224"/>
      <c r="G3137" s="224"/>
    </row>
    <row r="3138" spans="4:7">
      <c r="D3138" s="224"/>
      <c r="F3138" s="224"/>
      <c r="G3138" s="224"/>
    </row>
    <row r="3139" spans="4:7">
      <c r="D3139" s="224"/>
      <c r="F3139" s="224"/>
      <c r="G3139" s="224"/>
    </row>
    <row r="3140" spans="4:7">
      <c r="D3140" s="224"/>
      <c r="F3140" s="224"/>
      <c r="G3140" s="224"/>
    </row>
    <row r="3141" spans="4:7">
      <c r="D3141" s="224"/>
      <c r="F3141" s="224"/>
      <c r="G3141" s="224"/>
    </row>
    <row r="3142" spans="4:7">
      <c r="D3142" s="224"/>
      <c r="F3142" s="224"/>
      <c r="G3142" s="224"/>
    </row>
    <row r="3143" spans="4:7">
      <c r="D3143" s="224"/>
      <c r="F3143" s="224"/>
      <c r="G3143" s="224"/>
    </row>
    <row r="3144" spans="4:7">
      <c r="D3144" s="224"/>
      <c r="F3144" s="224"/>
      <c r="G3144" s="224"/>
    </row>
    <row r="3145" spans="4:7">
      <c r="D3145" s="224"/>
      <c r="F3145" s="224"/>
      <c r="G3145" s="224"/>
    </row>
    <row r="3146" spans="4:7">
      <c r="D3146" s="224"/>
      <c r="F3146" s="224"/>
      <c r="G3146" s="224"/>
    </row>
    <row r="3147" spans="4:7">
      <c r="D3147" s="224"/>
      <c r="F3147" s="224"/>
      <c r="G3147" s="224"/>
    </row>
    <row r="3148" spans="4:7">
      <c r="D3148" s="224"/>
      <c r="F3148" s="224"/>
      <c r="G3148" s="224"/>
    </row>
    <row r="3149" spans="4:7">
      <c r="D3149" s="224"/>
      <c r="F3149" s="224"/>
      <c r="G3149" s="224"/>
    </row>
    <row r="3150" spans="4:7">
      <c r="D3150" s="224"/>
      <c r="F3150" s="224"/>
      <c r="G3150" s="224"/>
    </row>
    <row r="3151" spans="4:7">
      <c r="D3151" s="224"/>
      <c r="F3151" s="224"/>
      <c r="G3151" s="224"/>
    </row>
    <row r="3152" spans="4:7">
      <c r="D3152" s="224"/>
      <c r="F3152" s="224"/>
      <c r="G3152" s="224"/>
    </row>
    <row r="3153" spans="4:7">
      <c r="D3153" s="224"/>
      <c r="F3153" s="224"/>
      <c r="G3153" s="224"/>
    </row>
    <row r="3154" spans="4:7">
      <c r="D3154" s="224"/>
      <c r="F3154" s="224"/>
      <c r="G3154" s="224"/>
    </row>
    <row r="3155" spans="4:7">
      <c r="D3155" s="224"/>
      <c r="F3155" s="224"/>
      <c r="G3155" s="224"/>
    </row>
    <row r="3156" spans="4:7">
      <c r="D3156" s="224"/>
      <c r="F3156" s="224"/>
      <c r="G3156" s="224"/>
    </row>
    <row r="3157" spans="4:7">
      <c r="D3157" s="224"/>
      <c r="F3157" s="224"/>
      <c r="G3157" s="224"/>
    </row>
    <row r="3158" spans="4:7">
      <c r="D3158" s="224"/>
      <c r="F3158" s="224"/>
      <c r="G3158" s="224"/>
    </row>
    <row r="3159" spans="4:7">
      <c r="D3159" s="224"/>
      <c r="F3159" s="224"/>
      <c r="G3159" s="224"/>
    </row>
    <row r="3160" spans="4:7">
      <c r="D3160" s="224"/>
      <c r="F3160" s="224"/>
      <c r="G3160" s="224"/>
    </row>
    <row r="3161" spans="4:7">
      <c r="D3161" s="224"/>
      <c r="F3161" s="224"/>
      <c r="G3161" s="224"/>
    </row>
    <row r="3162" spans="4:7">
      <c r="D3162" s="224"/>
      <c r="F3162" s="224"/>
      <c r="G3162" s="224"/>
    </row>
    <row r="3163" spans="4:7">
      <c r="D3163" s="224"/>
      <c r="F3163" s="224"/>
      <c r="G3163" s="224"/>
    </row>
    <row r="3164" spans="4:7">
      <c r="D3164" s="224"/>
      <c r="F3164" s="224"/>
      <c r="G3164" s="224"/>
    </row>
    <row r="3165" spans="4:7">
      <c r="D3165" s="224"/>
      <c r="F3165" s="224"/>
      <c r="G3165" s="224"/>
    </row>
    <row r="3166" spans="4:7">
      <c r="D3166" s="224"/>
      <c r="F3166" s="224"/>
      <c r="G3166" s="224"/>
    </row>
    <row r="3167" spans="4:7">
      <c r="D3167" s="224"/>
      <c r="F3167" s="224"/>
      <c r="G3167" s="224"/>
    </row>
    <row r="3168" spans="4:7">
      <c r="D3168" s="224"/>
      <c r="F3168" s="224"/>
      <c r="G3168" s="224"/>
    </row>
    <row r="3169" spans="4:7">
      <c r="D3169" s="224"/>
      <c r="F3169" s="224"/>
      <c r="G3169" s="224"/>
    </row>
    <row r="3170" spans="4:7">
      <c r="D3170" s="224"/>
      <c r="F3170" s="224"/>
      <c r="G3170" s="224"/>
    </row>
    <row r="3171" spans="4:7">
      <c r="D3171" s="224"/>
      <c r="F3171" s="224"/>
      <c r="G3171" s="224"/>
    </row>
    <row r="3172" spans="4:7">
      <c r="D3172" s="224"/>
      <c r="F3172" s="224"/>
      <c r="G3172" s="224"/>
    </row>
    <row r="3173" spans="4:7">
      <c r="D3173" s="224"/>
      <c r="F3173" s="224"/>
      <c r="G3173" s="224"/>
    </row>
    <row r="3174" spans="4:7">
      <c r="D3174" s="224"/>
      <c r="F3174" s="224"/>
      <c r="G3174" s="224"/>
    </row>
    <row r="3175" spans="4:7">
      <c r="D3175" s="224"/>
      <c r="F3175" s="224"/>
      <c r="G3175" s="224"/>
    </row>
    <row r="3176" spans="4:7">
      <c r="D3176" s="224"/>
      <c r="F3176" s="224"/>
      <c r="G3176" s="224"/>
    </row>
    <row r="3177" spans="4:7">
      <c r="D3177" s="224"/>
      <c r="F3177" s="224"/>
      <c r="G3177" s="224"/>
    </row>
    <row r="3178" spans="4:7">
      <c r="D3178" s="224"/>
      <c r="F3178" s="224"/>
      <c r="G3178" s="224"/>
    </row>
    <row r="3179" spans="4:7">
      <c r="D3179" s="224"/>
      <c r="F3179" s="224"/>
      <c r="G3179" s="224"/>
    </row>
    <row r="3180" spans="4:7">
      <c r="D3180" s="224"/>
      <c r="F3180" s="224"/>
      <c r="G3180" s="224"/>
    </row>
    <row r="3181" spans="4:7">
      <c r="D3181" s="224"/>
      <c r="F3181" s="224"/>
      <c r="G3181" s="224"/>
    </row>
    <row r="3182" spans="4:7">
      <c r="D3182" s="224"/>
      <c r="F3182" s="224"/>
      <c r="G3182" s="224"/>
    </row>
    <row r="3183" spans="4:7">
      <c r="D3183" s="224"/>
      <c r="F3183" s="224"/>
      <c r="G3183" s="224"/>
    </row>
    <row r="3184" spans="4:7">
      <c r="D3184" s="224"/>
      <c r="F3184" s="224"/>
      <c r="G3184" s="224"/>
    </row>
    <row r="3185" spans="4:7">
      <c r="D3185" s="224"/>
      <c r="F3185" s="224"/>
      <c r="G3185" s="224"/>
    </row>
    <row r="3186" spans="4:7">
      <c r="D3186" s="224"/>
      <c r="F3186" s="224"/>
      <c r="G3186" s="224"/>
    </row>
    <row r="3187" spans="4:7">
      <c r="D3187" s="224"/>
      <c r="F3187" s="224"/>
      <c r="G3187" s="224"/>
    </row>
    <row r="3188" spans="4:7">
      <c r="D3188" s="224"/>
      <c r="F3188" s="224"/>
      <c r="G3188" s="224"/>
    </row>
    <row r="3189" spans="4:7">
      <c r="D3189" s="224"/>
      <c r="F3189" s="224"/>
      <c r="G3189" s="224"/>
    </row>
    <row r="3190" spans="4:7">
      <c r="D3190" s="224"/>
      <c r="F3190" s="224"/>
      <c r="G3190" s="224"/>
    </row>
    <row r="3191" spans="4:7">
      <c r="D3191" s="224"/>
      <c r="F3191" s="224"/>
      <c r="G3191" s="224"/>
    </row>
    <row r="3192" spans="4:7">
      <c r="D3192" s="224"/>
      <c r="F3192" s="224"/>
      <c r="G3192" s="224"/>
    </row>
    <row r="3193" spans="4:7">
      <c r="D3193" s="224"/>
      <c r="F3193" s="224"/>
      <c r="G3193" s="224"/>
    </row>
    <row r="3194" spans="4:7">
      <c r="D3194" s="224"/>
      <c r="F3194" s="224"/>
      <c r="G3194" s="224"/>
    </row>
    <row r="3195" spans="4:7">
      <c r="D3195" s="224"/>
      <c r="F3195" s="224"/>
      <c r="G3195" s="224"/>
    </row>
    <row r="3196" spans="4:7">
      <c r="D3196" s="224"/>
      <c r="F3196" s="224"/>
      <c r="G3196" s="224"/>
    </row>
    <row r="3197" spans="4:7">
      <c r="D3197" s="224"/>
      <c r="F3197" s="224"/>
      <c r="G3197" s="224"/>
    </row>
    <row r="3198" spans="4:7">
      <c r="D3198" s="224"/>
      <c r="F3198" s="224"/>
      <c r="G3198" s="224"/>
    </row>
    <row r="3199" spans="4:7">
      <c r="D3199" s="224"/>
      <c r="F3199" s="224"/>
      <c r="G3199" s="224"/>
    </row>
    <row r="3200" spans="4:7">
      <c r="D3200" s="224"/>
      <c r="F3200" s="224"/>
      <c r="G3200" s="224"/>
    </row>
    <row r="3201" spans="4:7">
      <c r="D3201" s="224"/>
      <c r="F3201" s="224"/>
      <c r="G3201" s="224"/>
    </row>
    <row r="3202" spans="4:7">
      <c r="D3202" s="224"/>
      <c r="F3202" s="224"/>
      <c r="G3202" s="224"/>
    </row>
    <row r="3203" spans="4:7">
      <c r="D3203" s="224"/>
      <c r="F3203" s="224"/>
      <c r="G3203" s="224"/>
    </row>
    <row r="3204" spans="4:7">
      <c r="D3204" s="224"/>
      <c r="F3204" s="224"/>
      <c r="G3204" s="224"/>
    </row>
    <row r="3205" spans="4:7">
      <c r="D3205" s="224"/>
      <c r="F3205" s="224"/>
      <c r="G3205" s="224"/>
    </row>
    <row r="3206" spans="4:7">
      <c r="D3206" s="224"/>
      <c r="F3206" s="224"/>
      <c r="G3206" s="224"/>
    </row>
    <row r="3207" spans="4:7">
      <c r="D3207" s="224"/>
      <c r="F3207" s="224"/>
      <c r="G3207" s="224"/>
    </row>
    <row r="3208" spans="4:7">
      <c r="D3208" s="224"/>
      <c r="F3208" s="224"/>
      <c r="G3208" s="224"/>
    </row>
    <row r="3209" spans="4:7">
      <c r="D3209" s="224"/>
      <c r="F3209" s="224"/>
      <c r="G3209" s="224"/>
    </row>
    <row r="3210" spans="4:7">
      <c r="D3210" s="224"/>
      <c r="F3210" s="224"/>
      <c r="G3210" s="224"/>
    </row>
    <row r="3211" spans="4:7">
      <c r="D3211" s="224"/>
      <c r="F3211" s="224"/>
      <c r="G3211" s="224"/>
    </row>
    <row r="3212" spans="4:7">
      <c r="D3212" s="224"/>
      <c r="F3212" s="224"/>
      <c r="G3212" s="224"/>
    </row>
    <row r="3213" spans="4:7">
      <c r="D3213" s="224"/>
      <c r="F3213" s="224"/>
      <c r="G3213" s="224"/>
    </row>
    <row r="3214" spans="4:7">
      <c r="D3214" s="224"/>
      <c r="F3214" s="224"/>
      <c r="G3214" s="224"/>
    </row>
    <row r="3215" spans="4:7">
      <c r="D3215" s="224"/>
      <c r="F3215" s="224"/>
      <c r="G3215" s="224"/>
    </row>
    <row r="3216" spans="4:7">
      <c r="D3216" s="224"/>
      <c r="F3216" s="224"/>
      <c r="G3216" s="224"/>
    </row>
    <row r="3217" spans="4:7">
      <c r="D3217" s="224"/>
      <c r="F3217" s="224"/>
      <c r="G3217" s="224"/>
    </row>
    <row r="3218" spans="4:7">
      <c r="D3218" s="224"/>
      <c r="F3218" s="224"/>
      <c r="G3218" s="224"/>
    </row>
    <row r="3219" spans="4:7">
      <c r="D3219" s="224"/>
      <c r="F3219" s="224"/>
      <c r="G3219" s="224"/>
    </row>
    <row r="3220" spans="4:7">
      <c r="D3220" s="224"/>
      <c r="F3220" s="224"/>
      <c r="G3220" s="224"/>
    </row>
    <row r="3221" spans="4:7">
      <c r="D3221" s="224"/>
      <c r="F3221" s="224"/>
      <c r="G3221" s="224"/>
    </row>
    <row r="3222" spans="4:7">
      <c r="D3222" s="224"/>
      <c r="F3222" s="224"/>
      <c r="G3222" s="224"/>
    </row>
    <row r="3223" spans="4:7">
      <c r="D3223" s="224"/>
      <c r="F3223" s="224"/>
      <c r="G3223" s="224"/>
    </row>
    <row r="3224" spans="4:7">
      <c r="D3224" s="224"/>
      <c r="F3224" s="224"/>
      <c r="G3224" s="224"/>
    </row>
    <row r="3225" spans="4:7">
      <c r="D3225" s="224"/>
      <c r="F3225" s="224"/>
      <c r="G3225" s="224"/>
    </row>
    <row r="3226" spans="4:7">
      <c r="D3226" s="224"/>
      <c r="F3226" s="224"/>
      <c r="G3226" s="224"/>
    </row>
    <row r="3227" spans="4:7">
      <c r="D3227" s="224"/>
      <c r="F3227" s="224"/>
      <c r="G3227" s="224"/>
    </row>
    <row r="3228" spans="4:7">
      <c r="D3228" s="224"/>
      <c r="F3228" s="224"/>
      <c r="G3228" s="224"/>
    </row>
    <row r="3229" spans="4:7">
      <c r="D3229" s="224"/>
      <c r="F3229" s="224"/>
      <c r="G3229" s="224"/>
    </row>
    <row r="3230" spans="4:7">
      <c r="D3230" s="224"/>
      <c r="F3230" s="224"/>
      <c r="G3230" s="224"/>
    </row>
    <row r="3231" spans="4:7">
      <c r="D3231" s="224"/>
      <c r="F3231" s="224"/>
      <c r="G3231" s="224"/>
    </row>
    <row r="3232" spans="4:7">
      <c r="D3232" s="224"/>
      <c r="F3232" s="224"/>
      <c r="G3232" s="224"/>
    </row>
    <row r="3233" spans="4:7">
      <c r="D3233" s="224"/>
      <c r="F3233" s="224"/>
      <c r="G3233" s="224"/>
    </row>
    <row r="3234" spans="4:7">
      <c r="D3234" s="224"/>
      <c r="F3234" s="224"/>
      <c r="G3234" s="224"/>
    </row>
    <row r="3235" spans="4:7">
      <c r="D3235" s="224"/>
      <c r="F3235" s="224"/>
      <c r="G3235" s="224"/>
    </row>
    <row r="3236" spans="4:7">
      <c r="D3236" s="224"/>
      <c r="F3236" s="224"/>
      <c r="G3236" s="224"/>
    </row>
    <row r="3237" spans="4:7">
      <c r="D3237" s="224"/>
      <c r="F3237" s="224"/>
      <c r="G3237" s="224"/>
    </row>
    <row r="3238" spans="4:7">
      <c r="D3238" s="224"/>
      <c r="F3238" s="224"/>
      <c r="G3238" s="224"/>
    </row>
    <row r="3239" spans="4:7">
      <c r="D3239" s="224"/>
      <c r="F3239" s="224"/>
      <c r="G3239" s="224"/>
    </row>
    <row r="3240" spans="4:7">
      <c r="D3240" s="224"/>
      <c r="F3240" s="224"/>
      <c r="G3240" s="224"/>
    </row>
    <row r="3241" spans="4:7">
      <c r="D3241" s="224"/>
      <c r="F3241" s="224"/>
      <c r="G3241" s="224"/>
    </row>
    <row r="3242" spans="4:7">
      <c r="D3242" s="224"/>
      <c r="F3242" s="224"/>
      <c r="G3242" s="224"/>
    </row>
    <row r="3243" spans="4:7">
      <c r="D3243" s="224"/>
      <c r="F3243" s="224"/>
      <c r="G3243" s="224"/>
    </row>
    <row r="3244" spans="4:7">
      <c r="D3244" s="224"/>
      <c r="F3244" s="224"/>
      <c r="G3244" s="224"/>
    </row>
    <row r="3245" spans="4:7">
      <c r="D3245" s="224"/>
      <c r="F3245" s="224"/>
      <c r="G3245" s="224"/>
    </row>
    <row r="3246" spans="4:7">
      <c r="D3246" s="224"/>
      <c r="F3246" s="224"/>
      <c r="G3246" s="224"/>
    </row>
    <row r="3247" spans="4:7">
      <c r="D3247" s="224"/>
      <c r="F3247" s="224"/>
      <c r="G3247" s="224"/>
    </row>
    <row r="3248" spans="4:7">
      <c r="D3248" s="224"/>
      <c r="F3248" s="224"/>
      <c r="G3248" s="224"/>
    </row>
    <row r="3249" spans="4:7">
      <c r="D3249" s="224"/>
      <c r="F3249" s="224"/>
      <c r="G3249" s="224"/>
    </row>
    <row r="3250" spans="4:7">
      <c r="D3250" s="224"/>
      <c r="F3250" s="224"/>
      <c r="G3250" s="224"/>
    </row>
    <row r="3251" spans="4:7">
      <c r="D3251" s="224"/>
      <c r="F3251" s="224"/>
      <c r="G3251" s="224"/>
    </row>
    <row r="3252" spans="4:7">
      <c r="D3252" s="224"/>
      <c r="F3252" s="224"/>
      <c r="G3252" s="224"/>
    </row>
    <row r="3253" spans="4:7">
      <c r="D3253" s="224"/>
      <c r="F3253" s="224"/>
      <c r="G3253" s="224"/>
    </row>
    <row r="3254" spans="4:7">
      <c r="D3254" s="224"/>
      <c r="F3254" s="224"/>
      <c r="G3254" s="224"/>
    </row>
    <row r="3255" spans="4:7">
      <c r="D3255" s="224"/>
      <c r="F3255" s="224"/>
      <c r="G3255" s="224"/>
    </row>
    <row r="3256" spans="4:7">
      <c r="D3256" s="224"/>
      <c r="F3256" s="224"/>
      <c r="G3256" s="224"/>
    </row>
    <row r="3257" spans="4:7">
      <c r="D3257" s="224"/>
      <c r="F3257" s="224"/>
      <c r="G3257" s="224"/>
    </row>
    <row r="3258" spans="4:7">
      <c r="D3258" s="224"/>
      <c r="F3258" s="224"/>
      <c r="G3258" s="224"/>
    </row>
    <row r="3259" spans="4:7">
      <c r="D3259" s="224"/>
      <c r="F3259" s="224"/>
      <c r="G3259" s="224"/>
    </row>
    <row r="3260" spans="4:7">
      <c r="D3260" s="224"/>
      <c r="F3260" s="224"/>
      <c r="G3260" s="224"/>
    </row>
    <row r="3261" spans="4:7">
      <c r="D3261" s="224"/>
      <c r="F3261" s="224"/>
      <c r="G3261" s="224"/>
    </row>
    <row r="3262" spans="4:7">
      <c r="D3262" s="224"/>
      <c r="F3262" s="224"/>
      <c r="G3262" s="224"/>
    </row>
    <row r="3263" spans="4:7">
      <c r="D3263" s="224"/>
      <c r="F3263" s="224"/>
      <c r="G3263" s="224"/>
    </row>
    <row r="3264" spans="4:7">
      <c r="D3264" s="224"/>
      <c r="F3264" s="224"/>
      <c r="G3264" s="224"/>
    </row>
    <row r="3265" spans="4:7">
      <c r="D3265" s="224"/>
      <c r="F3265" s="224"/>
      <c r="G3265" s="224"/>
    </row>
    <row r="3266" spans="4:7">
      <c r="D3266" s="224"/>
      <c r="F3266" s="224"/>
      <c r="G3266" s="224"/>
    </row>
    <row r="3267" spans="4:7">
      <c r="D3267" s="224"/>
      <c r="F3267" s="224"/>
      <c r="G3267" s="224"/>
    </row>
    <row r="3268" spans="4:7">
      <c r="D3268" s="224"/>
      <c r="F3268" s="224"/>
      <c r="G3268" s="224"/>
    </row>
    <row r="3269" spans="4:7">
      <c r="D3269" s="224"/>
      <c r="F3269" s="224"/>
      <c r="G3269" s="224"/>
    </row>
    <row r="3270" spans="4:7">
      <c r="D3270" s="224"/>
      <c r="F3270" s="224"/>
      <c r="G3270" s="224"/>
    </row>
    <row r="3271" spans="4:7">
      <c r="D3271" s="224"/>
      <c r="F3271" s="224"/>
      <c r="G3271" s="224"/>
    </row>
    <row r="3272" spans="4:7">
      <c r="D3272" s="224"/>
      <c r="F3272" s="224"/>
      <c r="G3272" s="224"/>
    </row>
    <row r="3273" spans="4:7">
      <c r="D3273" s="224"/>
      <c r="F3273" s="224"/>
      <c r="G3273" s="224"/>
    </row>
    <row r="3274" spans="4:7">
      <c r="D3274" s="224"/>
      <c r="F3274" s="224"/>
      <c r="G3274" s="224"/>
    </row>
    <row r="3275" spans="4:7">
      <c r="D3275" s="224"/>
      <c r="F3275" s="224"/>
      <c r="G3275" s="224"/>
    </row>
    <row r="3276" spans="4:7">
      <c r="D3276" s="224"/>
      <c r="F3276" s="224"/>
      <c r="G3276" s="224"/>
    </row>
    <row r="3277" spans="4:7">
      <c r="D3277" s="224"/>
      <c r="F3277" s="224"/>
      <c r="G3277" s="224"/>
    </row>
    <row r="3278" spans="4:7">
      <c r="D3278" s="224"/>
      <c r="F3278" s="224"/>
      <c r="G3278" s="224"/>
    </row>
    <row r="3279" spans="4:7">
      <c r="D3279" s="224"/>
      <c r="F3279" s="224"/>
      <c r="G3279" s="224"/>
    </row>
    <row r="3280" spans="4:7">
      <c r="D3280" s="224"/>
      <c r="F3280" s="224"/>
      <c r="G3280" s="224"/>
    </row>
    <row r="3281" spans="4:7">
      <c r="D3281" s="224"/>
      <c r="F3281" s="224"/>
      <c r="G3281" s="224"/>
    </row>
    <row r="3282" spans="4:7">
      <c r="D3282" s="224"/>
      <c r="F3282" s="224"/>
      <c r="G3282" s="224"/>
    </row>
    <row r="3283" spans="4:7">
      <c r="D3283" s="224"/>
      <c r="F3283" s="224"/>
      <c r="G3283" s="224"/>
    </row>
    <row r="3284" spans="4:7">
      <c r="D3284" s="224"/>
      <c r="F3284" s="224"/>
      <c r="G3284" s="224"/>
    </row>
    <row r="3285" spans="4:7">
      <c r="D3285" s="224"/>
      <c r="F3285" s="224"/>
      <c r="G3285" s="224"/>
    </row>
    <row r="3286" spans="4:7">
      <c r="D3286" s="224"/>
      <c r="F3286" s="224"/>
      <c r="G3286" s="224"/>
    </row>
    <row r="3287" spans="4:7">
      <c r="D3287" s="224"/>
      <c r="F3287" s="224"/>
      <c r="G3287" s="224"/>
    </row>
    <row r="3288" spans="4:7">
      <c r="D3288" s="224"/>
      <c r="F3288" s="224"/>
      <c r="G3288" s="224"/>
    </row>
    <row r="3289" spans="4:7">
      <c r="D3289" s="224"/>
      <c r="F3289" s="224"/>
      <c r="G3289" s="224"/>
    </row>
    <row r="3290" spans="4:7">
      <c r="D3290" s="224"/>
      <c r="F3290" s="224"/>
      <c r="G3290" s="224"/>
    </row>
    <row r="3291" spans="4:7">
      <c r="D3291" s="224"/>
      <c r="F3291" s="224"/>
      <c r="G3291" s="224"/>
    </row>
    <row r="3292" spans="4:7">
      <c r="D3292" s="224"/>
      <c r="F3292" s="224"/>
      <c r="G3292" s="224"/>
    </row>
    <row r="3293" spans="4:7">
      <c r="D3293" s="224"/>
      <c r="F3293" s="224"/>
      <c r="G3293" s="224"/>
    </row>
    <row r="3294" spans="4:7">
      <c r="D3294" s="224"/>
      <c r="F3294" s="224"/>
      <c r="G3294" s="224"/>
    </row>
    <row r="3295" spans="4:7">
      <c r="D3295" s="224"/>
      <c r="F3295" s="224"/>
      <c r="G3295" s="224"/>
    </row>
    <row r="3296" spans="4:7">
      <c r="D3296" s="224"/>
      <c r="F3296" s="224"/>
      <c r="G3296" s="224"/>
    </row>
    <row r="3297" spans="4:7">
      <c r="D3297" s="224"/>
      <c r="F3297" s="224"/>
      <c r="G3297" s="224"/>
    </row>
    <row r="3298" spans="4:7">
      <c r="D3298" s="224"/>
      <c r="F3298" s="224"/>
      <c r="G3298" s="224"/>
    </row>
    <row r="3299" spans="4:7">
      <c r="D3299" s="224"/>
      <c r="F3299" s="224"/>
      <c r="G3299" s="224"/>
    </row>
    <row r="3300" spans="4:7">
      <c r="D3300" s="224"/>
      <c r="F3300" s="224"/>
      <c r="G3300" s="224"/>
    </row>
    <row r="3301" spans="4:7">
      <c r="D3301" s="224"/>
      <c r="F3301" s="224"/>
      <c r="G3301" s="224"/>
    </row>
    <row r="3302" spans="4:7">
      <c r="D3302" s="224"/>
      <c r="F3302" s="224"/>
      <c r="G3302" s="224"/>
    </row>
    <row r="3303" spans="4:7">
      <c r="D3303" s="224"/>
      <c r="F3303" s="224"/>
      <c r="G3303" s="224"/>
    </row>
    <row r="3304" spans="4:7">
      <c r="D3304" s="224"/>
      <c r="F3304" s="224"/>
      <c r="G3304" s="224"/>
    </row>
    <row r="3305" spans="4:7">
      <c r="D3305" s="224"/>
      <c r="F3305" s="224"/>
      <c r="G3305" s="224"/>
    </row>
    <row r="3306" spans="4:7">
      <c r="D3306" s="224"/>
      <c r="F3306" s="224"/>
      <c r="G3306" s="224"/>
    </row>
    <row r="3307" spans="4:7">
      <c r="D3307" s="224"/>
      <c r="F3307" s="224"/>
      <c r="G3307" s="224"/>
    </row>
    <row r="3308" spans="4:7">
      <c r="D3308" s="224"/>
      <c r="F3308" s="224"/>
      <c r="G3308" s="224"/>
    </row>
    <row r="3309" spans="4:7">
      <c r="D3309" s="224"/>
      <c r="F3309" s="224"/>
      <c r="G3309" s="224"/>
    </row>
    <row r="3310" spans="4:7">
      <c r="D3310" s="224"/>
      <c r="F3310" s="224"/>
      <c r="G3310" s="224"/>
    </row>
    <row r="3311" spans="4:7">
      <c r="D3311" s="224"/>
      <c r="F3311" s="224"/>
      <c r="G3311" s="224"/>
    </row>
    <row r="3312" spans="4:7">
      <c r="D3312" s="224"/>
      <c r="F3312" s="224"/>
      <c r="G3312" s="224"/>
    </row>
    <row r="3313" spans="4:7">
      <c r="D3313" s="224"/>
      <c r="F3313" s="224"/>
      <c r="G3313" s="224"/>
    </row>
    <row r="3314" spans="4:7">
      <c r="D3314" s="224"/>
      <c r="F3314" s="224"/>
      <c r="G3314" s="224"/>
    </row>
    <row r="3315" spans="4:7">
      <c r="D3315" s="224"/>
      <c r="F3315" s="224"/>
      <c r="G3315" s="224"/>
    </row>
    <row r="3316" spans="4:7">
      <c r="D3316" s="224"/>
      <c r="F3316" s="224"/>
      <c r="G3316" s="224"/>
    </row>
    <row r="3317" spans="4:7">
      <c r="D3317" s="224"/>
      <c r="F3317" s="224"/>
      <c r="G3317" s="224"/>
    </row>
    <row r="3318" spans="4:7">
      <c r="D3318" s="224"/>
      <c r="F3318" s="224"/>
      <c r="G3318" s="224"/>
    </row>
    <row r="3319" spans="4:7">
      <c r="D3319" s="224"/>
      <c r="F3319" s="224"/>
      <c r="G3319" s="224"/>
    </row>
    <row r="3320" spans="4:7">
      <c r="D3320" s="224"/>
      <c r="F3320" s="224"/>
      <c r="G3320" s="224"/>
    </row>
    <row r="3321" spans="4:7">
      <c r="D3321" s="224"/>
      <c r="F3321" s="224"/>
      <c r="G3321" s="224"/>
    </row>
    <row r="3322" spans="4:7">
      <c r="D3322" s="224"/>
      <c r="F3322" s="224"/>
      <c r="G3322" s="224"/>
    </row>
    <row r="3323" spans="4:7">
      <c r="D3323" s="224"/>
      <c r="F3323" s="224"/>
      <c r="G3323" s="224"/>
    </row>
    <row r="3324" spans="4:7">
      <c r="D3324" s="224"/>
      <c r="F3324" s="224"/>
      <c r="G3324" s="224"/>
    </row>
    <row r="3325" spans="4:7">
      <c r="D3325" s="224"/>
      <c r="F3325" s="224"/>
      <c r="G3325" s="224"/>
    </row>
    <row r="3326" spans="4:7">
      <c r="D3326" s="224"/>
      <c r="F3326" s="224"/>
      <c r="G3326" s="224"/>
    </row>
    <row r="3327" spans="4:7">
      <c r="D3327" s="224"/>
      <c r="F3327" s="224"/>
      <c r="G3327" s="224"/>
    </row>
    <row r="3328" spans="4:7">
      <c r="D3328" s="224"/>
      <c r="F3328" s="224"/>
      <c r="G3328" s="224"/>
    </row>
    <row r="3329" spans="4:7">
      <c r="D3329" s="224"/>
      <c r="F3329" s="224"/>
      <c r="G3329" s="224"/>
    </row>
    <row r="3330" spans="4:7">
      <c r="D3330" s="224"/>
      <c r="F3330" s="224"/>
      <c r="G3330" s="224"/>
    </row>
    <row r="3331" spans="4:7">
      <c r="D3331" s="224"/>
      <c r="F3331" s="224"/>
      <c r="G3331" s="224"/>
    </row>
    <row r="3332" spans="4:7">
      <c r="D3332" s="224"/>
      <c r="F3332" s="224"/>
      <c r="G3332" s="224"/>
    </row>
    <row r="3333" spans="4:7">
      <c r="D3333" s="224"/>
      <c r="F3333" s="224"/>
      <c r="G3333" s="224"/>
    </row>
    <row r="3334" spans="4:7">
      <c r="D3334" s="224"/>
      <c r="F3334" s="224"/>
      <c r="G3334" s="224"/>
    </row>
    <row r="3335" spans="4:7">
      <c r="D3335" s="224"/>
      <c r="F3335" s="224"/>
      <c r="G3335" s="224"/>
    </row>
    <row r="3336" spans="4:7">
      <c r="D3336" s="224"/>
      <c r="F3336" s="224"/>
      <c r="G3336" s="224"/>
    </row>
    <row r="3337" spans="4:7">
      <c r="D3337" s="224"/>
      <c r="F3337" s="224"/>
      <c r="G3337" s="224"/>
    </row>
    <row r="3338" spans="4:7">
      <c r="D3338" s="224"/>
      <c r="F3338" s="224"/>
      <c r="G3338" s="224"/>
    </row>
    <row r="3339" spans="4:7">
      <c r="D3339" s="224"/>
      <c r="F3339" s="224"/>
      <c r="G3339" s="224"/>
    </row>
    <row r="3340" spans="4:7">
      <c r="D3340" s="224"/>
      <c r="F3340" s="224"/>
      <c r="G3340" s="224"/>
    </row>
    <row r="3341" spans="4:7">
      <c r="D3341" s="224"/>
      <c r="F3341" s="224"/>
      <c r="G3341" s="224"/>
    </row>
    <row r="3342" spans="4:7">
      <c r="D3342" s="224"/>
      <c r="F3342" s="224"/>
      <c r="G3342" s="224"/>
    </row>
    <row r="3343" spans="4:7">
      <c r="D3343" s="224"/>
      <c r="F3343" s="224"/>
      <c r="G3343" s="224"/>
    </row>
    <row r="3344" spans="4:7">
      <c r="D3344" s="224"/>
      <c r="F3344" s="224"/>
      <c r="G3344" s="224"/>
    </row>
    <row r="3345" spans="4:7">
      <c r="D3345" s="224"/>
      <c r="F3345" s="224"/>
      <c r="G3345" s="224"/>
    </row>
    <row r="3346" spans="4:7">
      <c r="D3346" s="224"/>
      <c r="F3346" s="224"/>
      <c r="G3346" s="224"/>
    </row>
    <row r="3347" spans="4:7">
      <c r="D3347" s="224"/>
      <c r="F3347" s="224"/>
      <c r="G3347" s="224"/>
    </row>
    <row r="3348" spans="4:7">
      <c r="D3348" s="224"/>
      <c r="F3348" s="224"/>
      <c r="G3348" s="224"/>
    </row>
    <row r="3349" spans="4:7">
      <c r="D3349" s="224"/>
      <c r="F3349" s="224"/>
      <c r="G3349" s="224"/>
    </row>
    <row r="3350" spans="4:7">
      <c r="D3350" s="224"/>
      <c r="F3350" s="224"/>
      <c r="G3350" s="224"/>
    </row>
    <row r="3351" spans="4:7">
      <c r="D3351" s="224"/>
      <c r="F3351" s="224"/>
      <c r="G3351" s="224"/>
    </row>
    <row r="3352" spans="4:7">
      <c r="D3352" s="224"/>
      <c r="F3352" s="224"/>
      <c r="G3352" s="224"/>
    </row>
    <row r="3353" spans="4:7">
      <c r="D3353" s="224"/>
      <c r="F3353" s="224"/>
      <c r="G3353" s="224"/>
    </row>
    <row r="3354" spans="4:7">
      <c r="D3354" s="224"/>
      <c r="F3354" s="224"/>
      <c r="G3354" s="224"/>
    </row>
    <row r="3355" spans="4:7">
      <c r="D3355" s="224"/>
      <c r="F3355" s="224"/>
      <c r="G3355" s="224"/>
    </row>
    <row r="3356" spans="4:7">
      <c r="D3356" s="224"/>
      <c r="F3356" s="224"/>
      <c r="G3356" s="224"/>
    </row>
    <row r="3357" spans="4:7">
      <c r="D3357" s="224"/>
      <c r="F3357" s="224"/>
      <c r="G3357" s="224"/>
    </row>
    <row r="3358" spans="4:7">
      <c r="D3358" s="224"/>
      <c r="F3358" s="224"/>
      <c r="G3358" s="224"/>
    </row>
    <row r="3359" spans="4:7">
      <c r="D3359" s="224"/>
      <c r="F3359" s="224"/>
      <c r="G3359" s="224"/>
    </row>
    <row r="3360" spans="4:7">
      <c r="D3360" s="224"/>
      <c r="F3360" s="224"/>
      <c r="G3360" s="224"/>
    </row>
    <row r="3361" spans="4:7">
      <c r="D3361" s="224"/>
      <c r="F3361" s="224"/>
      <c r="G3361" s="224"/>
    </row>
    <row r="3362" spans="4:7">
      <c r="D3362" s="224"/>
      <c r="F3362" s="224"/>
      <c r="G3362" s="224"/>
    </row>
    <row r="3363" spans="4:7">
      <c r="D3363" s="224"/>
      <c r="F3363" s="224"/>
      <c r="G3363" s="224"/>
    </row>
    <row r="3364" spans="4:7">
      <c r="D3364" s="224"/>
      <c r="F3364" s="224"/>
      <c r="G3364" s="224"/>
    </row>
    <row r="3365" spans="4:7">
      <c r="D3365" s="224"/>
      <c r="F3365" s="224"/>
      <c r="G3365" s="224"/>
    </row>
    <row r="3366" spans="4:7">
      <c r="D3366" s="224"/>
      <c r="F3366" s="224"/>
      <c r="G3366" s="224"/>
    </row>
    <row r="3367" spans="4:7">
      <c r="D3367" s="224"/>
      <c r="F3367" s="224"/>
      <c r="G3367" s="224"/>
    </row>
    <row r="3368" spans="4:7">
      <c r="D3368" s="224"/>
      <c r="F3368" s="224"/>
      <c r="G3368" s="224"/>
    </row>
    <row r="3369" spans="4:7">
      <c r="D3369" s="224"/>
      <c r="F3369" s="224"/>
      <c r="G3369" s="224"/>
    </row>
    <row r="3370" spans="4:7">
      <c r="D3370" s="224"/>
      <c r="F3370" s="224"/>
      <c r="G3370" s="224"/>
    </row>
    <row r="3371" spans="4:7">
      <c r="D3371" s="224"/>
      <c r="F3371" s="224"/>
      <c r="G3371" s="224"/>
    </row>
    <row r="3372" spans="4:7">
      <c r="D3372" s="224"/>
      <c r="F3372" s="224"/>
      <c r="G3372" s="224"/>
    </row>
    <row r="3373" spans="4:7">
      <c r="D3373" s="224"/>
      <c r="F3373" s="224"/>
      <c r="G3373" s="224"/>
    </row>
    <row r="3374" spans="4:7">
      <c r="D3374" s="224"/>
      <c r="F3374" s="224"/>
      <c r="G3374" s="224"/>
    </row>
    <row r="3375" spans="4:7">
      <c r="D3375" s="224"/>
      <c r="F3375" s="224"/>
      <c r="G3375" s="224"/>
    </row>
    <row r="3376" spans="4:7">
      <c r="D3376" s="224"/>
      <c r="F3376" s="224"/>
      <c r="G3376" s="224"/>
    </row>
    <row r="3377" spans="4:7">
      <c r="D3377" s="224"/>
      <c r="F3377" s="224"/>
      <c r="G3377" s="224"/>
    </row>
    <row r="3378" spans="4:7">
      <c r="D3378" s="224"/>
      <c r="F3378" s="224"/>
      <c r="G3378" s="224"/>
    </row>
    <row r="3379" spans="4:7">
      <c r="D3379" s="224"/>
      <c r="F3379" s="224"/>
      <c r="G3379" s="224"/>
    </row>
    <row r="3380" spans="4:7">
      <c r="D3380" s="224"/>
      <c r="F3380" s="224"/>
      <c r="G3380" s="224"/>
    </row>
    <row r="3381" spans="4:7">
      <c r="D3381" s="224"/>
      <c r="F3381" s="224"/>
      <c r="G3381" s="224"/>
    </row>
    <row r="3382" spans="4:7">
      <c r="D3382" s="224"/>
      <c r="F3382" s="224"/>
      <c r="G3382" s="224"/>
    </row>
    <row r="3383" spans="4:7">
      <c r="D3383" s="224"/>
      <c r="F3383" s="224"/>
      <c r="G3383" s="224"/>
    </row>
    <row r="3384" spans="4:7">
      <c r="D3384" s="224"/>
      <c r="F3384" s="224"/>
      <c r="G3384" s="224"/>
    </row>
    <row r="3385" spans="4:7">
      <c r="D3385" s="224"/>
      <c r="F3385" s="224"/>
      <c r="G3385" s="224"/>
    </row>
    <row r="3386" spans="4:7">
      <c r="D3386" s="224"/>
      <c r="F3386" s="224"/>
      <c r="G3386" s="224"/>
    </row>
    <row r="3387" spans="4:7">
      <c r="D3387" s="224"/>
      <c r="F3387" s="224"/>
      <c r="G3387" s="224"/>
    </row>
    <row r="3388" spans="4:7">
      <c r="D3388" s="224"/>
      <c r="F3388" s="224"/>
      <c r="G3388" s="224"/>
    </row>
    <row r="3389" spans="4:7">
      <c r="D3389" s="224"/>
      <c r="F3389" s="224"/>
      <c r="G3389" s="224"/>
    </row>
    <row r="3390" spans="4:7">
      <c r="D3390" s="224"/>
      <c r="F3390" s="224"/>
      <c r="G3390" s="224"/>
    </row>
    <row r="3391" spans="4:7">
      <c r="D3391" s="224"/>
      <c r="F3391" s="224"/>
      <c r="G3391" s="224"/>
    </row>
    <row r="3392" spans="4:7">
      <c r="D3392" s="224"/>
      <c r="F3392" s="224"/>
      <c r="G3392" s="224"/>
    </row>
    <row r="3393" spans="4:7">
      <c r="D3393" s="224"/>
      <c r="F3393" s="224"/>
      <c r="G3393" s="224"/>
    </row>
    <row r="3394" spans="4:7">
      <c r="D3394" s="224"/>
      <c r="F3394" s="224"/>
      <c r="G3394" s="224"/>
    </row>
    <row r="3395" spans="4:7">
      <c r="D3395" s="224"/>
      <c r="F3395" s="224"/>
      <c r="G3395" s="224"/>
    </row>
    <row r="3396" spans="4:7">
      <c r="D3396" s="224"/>
      <c r="F3396" s="224"/>
      <c r="G3396" s="224"/>
    </row>
    <row r="3397" spans="4:7">
      <c r="D3397" s="224"/>
      <c r="F3397" s="224"/>
      <c r="G3397" s="224"/>
    </row>
    <row r="3398" spans="4:7">
      <c r="D3398" s="224"/>
      <c r="F3398" s="224"/>
      <c r="G3398" s="224"/>
    </row>
    <row r="3399" spans="4:7">
      <c r="D3399" s="224"/>
      <c r="F3399" s="224"/>
      <c r="G3399" s="224"/>
    </row>
    <row r="3400" spans="4:7">
      <c r="D3400" s="224"/>
      <c r="F3400" s="224"/>
      <c r="G3400" s="224"/>
    </row>
    <row r="3401" spans="4:7">
      <c r="D3401" s="224"/>
      <c r="F3401" s="224"/>
      <c r="G3401" s="224"/>
    </row>
    <row r="3402" spans="4:7">
      <c r="D3402" s="224"/>
      <c r="F3402" s="224"/>
      <c r="G3402" s="224"/>
    </row>
    <row r="3403" spans="4:7">
      <c r="D3403" s="224"/>
      <c r="F3403" s="224"/>
      <c r="G3403" s="224"/>
    </row>
    <row r="3404" spans="4:7">
      <c r="D3404" s="224"/>
      <c r="F3404" s="224"/>
      <c r="G3404" s="224"/>
    </row>
    <row r="3405" spans="4:7">
      <c r="D3405" s="224"/>
      <c r="F3405" s="224"/>
      <c r="G3405" s="224"/>
    </row>
    <row r="3406" spans="4:7">
      <c r="D3406" s="224"/>
      <c r="F3406" s="224"/>
      <c r="G3406" s="224"/>
    </row>
    <row r="3407" spans="4:7">
      <c r="D3407" s="224"/>
      <c r="F3407" s="224"/>
      <c r="G3407" s="224"/>
    </row>
    <row r="3408" spans="4:7">
      <c r="D3408" s="224"/>
      <c r="F3408" s="224"/>
      <c r="G3408" s="224"/>
    </row>
    <row r="3409" spans="4:7">
      <c r="D3409" s="224"/>
      <c r="F3409" s="224"/>
      <c r="G3409" s="224"/>
    </row>
    <row r="3410" spans="4:7">
      <c r="D3410" s="224"/>
      <c r="F3410" s="224"/>
      <c r="G3410" s="224"/>
    </row>
    <row r="3411" spans="4:7">
      <c r="D3411" s="224"/>
      <c r="F3411" s="224"/>
      <c r="G3411" s="224"/>
    </row>
    <row r="3412" spans="4:7">
      <c r="D3412" s="224"/>
      <c r="F3412" s="224"/>
      <c r="G3412" s="224"/>
    </row>
    <row r="3413" spans="4:7">
      <c r="D3413" s="224"/>
      <c r="F3413" s="224"/>
      <c r="G3413" s="224"/>
    </row>
    <row r="3414" spans="4:7">
      <c r="D3414" s="224"/>
      <c r="F3414" s="224"/>
      <c r="G3414" s="224"/>
    </row>
    <row r="3415" spans="4:7">
      <c r="D3415" s="224"/>
      <c r="F3415" s="224"/>
      <c r="G3415" s="224"/>
    </row>
    <row r="3416" spans="4:7">
      <c r="D3416" s="224"/>
      <c r="F3416" s="224"/>
      <c r="G3416" s="224"/>
    </row>
    <row r="3417" spans="4:7">
      <c r="D3417" s="224"/>
      <c r="F3417" s="224"/>
      <c r="G3417" s="224"/>
    </row>
    <row r="3418" spans="4:7">
      <c r="D3418" s="224"/>
      <c r="F3418" s="224"/>
      <c r="G3418" s="224"/>
    </row>
    <row r="3419" spans="4:7">
      <c r="D3419" s="224"/>
      <c r="F3419" s="224"/>
      <c r="G3419" s="224"/>
    </row>
    <row r="3420" spans="4:7">
      <c r="D3420" s="224"/>
      <c r="F3420" s="224"/>
      <c r="G3420" s="224"/>
    </row>
    <row r="3421" spans="4:7">
      <c r="D3421" s="224"/>
      <c r="F3421" s="224"/>
      <c r="G3421" s="224"/>
    </row>
    <row r="3422" spans="4:7">
      <c r="D3422" s="224"/>
      <c r="F3422" s="224"/>
      <c r="G3422" s="224"/>
    </row>
    <row r="3423" spans="4:7">
      <c r="D3423" s="224"/>
      <c r="F3423" s="224"/>
      <c r="G3423" s="224"/>
    </row>
    <row r="3424" spans="4:7">
      <c r="D3424" s="224"/>
      <c r="F3424" s="224"/>
      <c r="G3424" s="224"/>
    </row>
    <row r="3425" spans="4:7">
      <c r="D3425" s="224"/>
      <c r="F3425" s="224"/>
      <c r="G3425" s="224"/>
    </row>
    <row r="3426" spans="4:7">
      <c r="D3426" s="224"/>
      <c r="F3426" s="224"/>
      <c r="G3426" s="224"/>
    </row>
    <row r="3427" spans="4:7">
      <c r="D3427" s="224"/>
      <c r="F3427" s="224"/>
      <c r="G3427" s="224"/>
    </row>
    <row r="3428" spans="4:7">
      <c r="D3428" s="224"/>
      <c r="F3428" s="224"/>
      <c r="G3428" s="224"/>
    </row>
    <row r="3429" spans="4:7">
      <c r="D3429" s="224"/>
      <c r="F3429" s="224"/>
      <c r="G3429" s="224"/>
    </row>
    <row r="3430" spans="4:7">
      <c r="D3430" s="224"/>
      <c r="F3430" s="224"/>
      <c r="G3430" s="224"/>
    </row>
    <row r="3431" spans="4:7">
      <c r="D3431" s="224"/>
      <c r="F3431" s="224"/>
      <c r="G3431" s="224"/>
    </row>
    <row r="3432" spans="4:7">
      <c r="D3432" s="224"/>
      <c r="F3432" s="224"/>
      <c r="G3432" s="224"/>
    </row>
    <row r="3433" spans="4:7">
      <c r="D3433" s="224"/>
      <c r="F3433" s="224"/>
      <c r="G3433" s="224"/>
    </row>
    <row r="3434" spans="4:7">
      <c r="D3434" s="224"/>
      <c r="F3434" s="224"/>
      <c r="G3434" s="224"/>
    </row>
    <row r="3435" spans="4:7">
      <c r="D3435" s="224"/>
      <c r="F3435" s="224"/>
      <c r="G3435" s="224"/>
    </row>
    <row r="3436" spans="4:7">
      <c r="D3436" s="224"/>
      <c r="F3436" s="224"/>
      <c r="G3436" s="224"/>
    </row>
    <row r="3437" spans="4:7">
      <c r="D3437" s="224"/>
      <c r="F3437" s="224"/>
      <c r="G3437" s="224"/>
    </row>
    <row r="3438" spans="4:7">
      <c r="D3438" s="224"/>
      <c r="F3438" s="224"/>
      <c r="G3438" s="224"/>
    </row>
    <row r="3439" spans="4:7">
      <c r="D3439" s="224"/>
      <c r="F3439" s="224"/>
      <c r="G3439" s="224"/>
    </row>
    <row r="3440" spans="4:7">
      <c r="D3440" s="224"/>
      <c r="F3440" s="224"/>
      <c r="G3440" s="224"/>
    </row>
    <row r="3441" spans="4:7">
      <c r="D3441" s="224"/>
      <c r="F3441" s="224"/>
      <c r="G3441" s="224"/>
    </row>
    <row r="3442" spans="4:7">
      <c r="D3442" s="224"/>
      <c r="F3442" s="224"/>
      <c r="G3442" s="224"/>
    </row>
    <row r="3443" spans="4:7">
      <c r="D3443" s="224"/>
      <c r="F3443" s="224"/>
      <c r="G3443" s="224"/>
    </row>
    <row r="3444" spans="4:7">
      <c r="D3444" s="224"/>
      <c r="F3444" s="224"/>
      <c r="G3444" s="224"/>
    </row>
    <row r="3445" spans="4:7">
      <c r="D3445" s="224"/>
      <c r="F3445" s="224"/>
      <c r="G3445" s="224"/>
    </row>
    <row r="3446" spans="4:7">
      <c r="D3446" s="224"/>
      <c r="F3446" s="224"/>
      <c r="G3446" s="224"/>
    </row>
    <row r="3447" spans="4:7">
      <c r="D3447" s="224"/>
      <c r="F3447" s="224"/>
      <c r="G3447" s="224"/>
    </row>
    <row r="3448" spans="4:7">
      <c r="D3448" s="224"/>
      <c r="F3448" s="224"/>
      <c r="G3448" s="224"/>
    </row>
    <row r="3449" spans="4:7">
      <c r="D3449" s="224"/>
      <c r="F3449" s="224"/>
      <c r="G3449" s="224"/>
    </row>
    <row r="3450" spans="4:7">
      <c r="D3450" s="224"/>
      <c r="F3450" s="224"/>
      <c r="G3450" s="224"/>
    </row>
    <row r="3451" spans="4:7">
      <c r="D3451" s="224"/>
      <c r="F3451" s="224"/>
      <c r="G3451" s="224"/>
    </row>
    <row r="3452" spans="4:7">
      <c r="D3452" s="224"/>
      <c r="F3452" s="224"/>
      <c r="G3452" s="224"/>
    </row>
    <row r="3453" spans="4:7">
      <c r="D3453" s="224"/>
      <c r="F3453" s="224"/>
      <c r="G3453" s="224"/>
    </row>
    <row r="3454" spans="4:7">
      <c r="D3454" s="224"/>
      <c r="F3454" s="224"/>
      <c r="G3454" s="224"/>
    </row>
    <row r="3455" spans="4:7">
      <c r="D3455" s="224"/>
      <c r="F3455" s="224"/>
      <c r="G3455" s="224"/>
    </row>
    <row r="3456" spans="4:7">
      <c r="D3456" s="224"/>
      <c r="F3456" s="224"/>
      <c r="G3456" s="224"/>
    </row>
    <row r="3457" spans="4:7">
      <c r="D3457" s="224"/>
      <c r="F3457" s="224"/>
      <c r="G3457" s="224"/>
    </row>
    <row r="3458" spans="4:7">
      <c r="D3458" s="224"/>
      <c r="F3458" s="224"/>
      <c r="G3458" s="224"/>
    </row>
    <row r="3459" spans="4:7">
      <c r="D3459" s="224"/>
      <c r="F3459" s="224"/>
      <c r="G3459" s="224"/>
    </row>
    <row r="3460" spans="4:7">
      <c r="D3460" s="224"/>
      <c r="F3460" s="224"/>
      <c r="G3460" s="224"/>
    </row>
    <row r="3461" spans="4:7">
      <c r="D3461" s="224"/>
      <c r="F3461" s="224"/>
      <c r="G3461" s="224"/>
    </row>
    <row r="3462" spans="4:7">
      <c r="D3462" s="224"/>
      <c r="F3462" s="224"/>
      <c r="G3462" s="224"/>
    </row>
    <row r="3463" spans="4:7">
      <c r="D3463" s="224"/>
      <c r="F3463" s="224"/>
      <c r="G3463" s="224"/>
    </row>
    <row r="3464" spans="4:7">
      <c r="D3464" s="224"/>
      <c r="F3464" s="224"/>
      <c r="G3464" s="224"/>
    </row>
    <row r="3465" spans="4:7">
      <c r="D3465" s="224"/>
      <c r="F3465" s="224"/>
      <c r="G3465" s="224"/>
    </row>
    <row r="3466" spans="4:7">
      <c r="D3466" s="224"/>
      <c r="F3466" s="224"/>
      <c r="G3466" s="224"/>
    </row>
    <row r="3467" spans="4:7">
      <c r="D3467" s="224"/>
      <c r="F3467" s="224"/>
      <c r="G3467" s="224"/>
    </row>
    <row r="3468" spans="4:7">
      <c r="D3468" s="224"/>
      <c r="F3468" s="224"/>
      <c r="G3468" s="224"/>
    </row>
    <row r="3469" spans="4:7">
      <c r="D3469" s="224"/>
      <c r="F3469" s="224"/>
      <c r="G3469" s="224"/>
    </row>
    <row r="3470" spans="4:7">
      <c r="D3470" s="224"/>
      <c r="F3470" s="224"/>
      <c r="G3470" s="224"/>
    </row>
    <row r="3471" spans="4:7">
      <c r="D3471" s="224"/>
      <c r="F3471" s="224"/>
      <c r="G3471" s="224"/>
    </row>
    <row r="3472" spans="4:7">
      <c r="D3472" s="224"/>
      <c r="F3472" s="224"/>
      <c r="G3472" s="224"/>
    </row>
    <row r="3473" spans="4:7">
      <c r="D3473" s="224"/>
      <c r="F3473" s="224"/>
      <c r="G3473" s="224"/>
    </row>
    <row r="3474" spans="4:7">
      <c r="D3474" s="224"/>
      <c r="F3474" s="224"/>
      <c r="G3474" s="224"/>
    </row>
    <row r="3475" spans="4:7">
      <c r="D3475" s="224"/>
      <c r="F3475" s="224"/>
      <c r="G3475" s="224"/>
    </row>
    <row r="3476" spans="4:7">
      <c r="D3476" s="224"/>
      <c r="F3476" s="224"/>
      <c r="G3476" s="224"/>
    </row>
    <row r="3477" spans="4:7">
      <c r="D3477" s="224"/>
      <c r="F3477" s="224"/>
      <c r="G3477" s="224"/>
    </row>
    <row r="3478" spans="4:7">
      <c r="D3478" s="224"/>
      <c r="F3478" s="224"/>
      <c r="G3478" s="224"/>
    </row>
    <row r="3479" spans="4:7">
      <c r="D3479" s="224"/>
      <c r="F3479" s="224"/>
      <c r="G3479" s="224"/>
    </row>
    <row r="3480" spans="4:7">
      <c r="D3480" s="224"/>
      <c r="F3480" s="224"/>
      <c r="G3480" s="224"/>
    </row>
    <row r="3481" spans="4:7">
      <c r="D3481" s="224"/>
      <c r="F3481" s="224"/>
      <c r="G3481" s="224"/>
    </row>
    <row r="3482" spans="4:7">
      <c r="D3482" s="224"/>
      <c r="F3482" s="224"/>
      <c r="G3482" s="224"/>
    </row>
    <row r="3483" spans="4:7">
      <c r="D3483" s="224"/>
      <c r="F3483" s="224"/>
      <c r="G3483" s="224"/>
    </row>
    <row r="3484" spans="4:7">
      <c r="D3484" s="224"/>
      <c r="F3484" s="224"/>
      <c r="G3484" s="224"/>
    </row>
    <row r="3485" spans="4:7">
      <c r="D3485" s="224"/>
      <c r="F3485" s="224"/>
      <c r="G3485" s="224"/>
    </row>
    <row r="3486" spans="4:7">
      <c r="D3486" s="224"/>
      <c r="F3486" s="224"/>
      <c r="G3486" s="224"/>
    </row>
    <row r="3487" spans="4:7">
      <c r="D3487" s="224"/>
      <c r="F3487" s="224"/>
      <c r="G3487" s="224"/>
    </row>
    <row r="3488" spans="4:7">
      <c r="D3488" s="224"/>
      <c r="F3488" s="224"/>
      <c r="G3488" s="224"/>
    </row>
    <row r="3489" spans="4:7">
      <c r="D3489" s="224"/>
      <c r="F3489" s="224"/>
      <c r="G3489" s="224"/>
    </row>
    <row r="3490" spans="4:7">
      <c r="D3490" s="224"/>
      <c r="F3490" s="224"/>
      <c r="G3490" s="224"/>
    </row>
    <row r="3491" spans="4:7">
      <c r="D3491" s="224"/>
      <c r="F3491" s="224"/>
      <c r="G3491" s="224"/>
    </row>
    <row r="3492" spans="4:7">
      <c r="D3492" s="224"/>
      <c r="F3492" s="224"/>
      <c r="G3492" s="224"/>
    </row>
    <row r="3493" spans="4:7">
      <c r="D3493" s="224"/>
      <c r="F3493" s="224"/>
      <c r="G3493" s="224"/>
    </row>
    <row r="3494" spans="4:7">
      <c r="D3494" s="224"/>
      <c r="F3494" s="224"/>
      <c r="G3494" s="224"/>
    </row>
    <row r="3495" spans="4:7">
      <c r="D3495" s="224"/>
      <c r="F3495" s="224"/>
      <c r="G3495" s="224"/>
    </row>
    <row r="3496" spans="4:7">
      <c r="D3496" s="224"/>
      <c r="F3496" s="224"/>
      <c r="G3496" s="224"/>
    </row>
    <row r="3497" spans="4:7">
      <c r="D3497" s="224"/>
      <c r="F3497" s="224"/>
      <c r="G3497" s="224"/>
    </row>
    <row r="3498" spans="4:7">
      <c r="D3498" s="224"/>
      <c r="F3498" s="224"/>
      <c r="G3498" s="224"/>
    </row>
    <row r="3499" spans="4:7">
      <c r="D3499" s="224"/>
      <c r="F3499" s="224"/>
      <c r="G3499" s="224"/>
    </row>
    <row r="3500" spans="4:7">
      <c r="D3500" s="224"/>
      <c r="F3500" s="224"/>
      <c r="G3500" s="224"/>
    </row>
    <row r="3501" spans="4:7">
      <c r="D3501" s="224"/>
      <c r="F3501" s="224"/>
      <c r="G3501" s="224"/>
    </row>
    <row r="3502" spans="4:7">
      <c r="D3502" s="224"/>
      <c r="F3502" s="224"/>
      <c r="G3502" s="224"/>
    </row>
    <row r="3503" spans="4:7">
      <c r="D3503" s="224"/>
      <c r="F3503" s="224"/>
      <c r="G3503" s="224"/>
    </row>
    <row r="3504" spans="4:7">
      <c r="D3504" s="224"/>
      <c r="F3504" s="224"/>
      <c r="G3504" s="224"/>
    </row>
    <row r="3505" spans="4:7">
      <c r="D3505" s="224"/>
      <c r="F3505" s="224"/>
      <c r="G3505" s="224"/>
    </row>
    <row r="3506" spans="4:7">
      <c r="D3506" s="224"/>
      <c r="F3506" s="224"/>
      <c r="G3506" s="224"/>
    </row>
    <row r="3507" spans="4:7">
      <c r="D3507" s="224"/>
      <c r="F3507" s="224"/>
      <c r="G3507" s="224"/>
    </row>
    <row r="3508" spans="4:7">
      <c r="D3508" s="224"/>
      <c r="F3508" s="224"/>
      <c r="G3508" s="224"/>
    </row>
    <row r="3509" spans="4:7">
      <c r="D3509" s="224"/>
      <c r="F3509" s="224"/>
      <c r="G3509" s="224"/>
    </row>
    <row r="3510" spans="4:7">
      <c r="D3510" s="224"/>
      <c r="F3510" s="224"/>
      <c r="G3510" s="224"/>
    </row>
    <row r="3511" spans="4:7">
      <c r="D3511" s="224"/>
      <c r="F3511" s="224"/>
      <c r="G3511" s="224"/>
    </row>
    <row r="3512" spans="4:7">
      <c r="D3512" s="224"/>
      <c r="F3512" s="224"/>
      <c r="G3512" s="224"/>
    </row>
    <row r="3513" spans="4:7">
      <c r="D3513" s="224"/>
      <c r="F3513" s="224"/>
      <c r="G3513" s="224"/>
    </row>
    <row r="3514" spans="4:7">
      <c r="D3514" s="224"/>
      <c r="F3514" s="224"/>
      <c r="G3514" s="224"/>
    </row>
    <row r="3515" spans="4:7">
      <c r="D3515" s="224"/>
      <c r="F3515" s="224"/>
      <c r="G3515" s="224"/>
    </row>
    <row r="3516" spans="4:7">
      <c r="D3516" s="224"/>
      <c r="F3516" s="224"/>
      <c r="G3516" s="224"/>
    </row>
    <row r="3517" spans="4:7">
      <c r="D3517" s="224"/>
      <c r="F3517" s="224"/>
      <c r="G3517" s="224"/>
    </row>
    <row r="3518" spans="4:7">
      <c r="D3518" s="224"/>
      <c r="F3518" s="224"/>
      <c r="G3518" s="224"/>
    </row>
    <row r="3519" spans="4:7">
      <c r="D3519" s="224"/>
      <c r="F3519" s="224"/>
      <c r="G3519" s="224"/>
    </row>
    <row r="3520" spans="4:7">
      <c r="D3520" s="224"/>
      <c r="F3520" s="224"/>
      <c r="G3520" s="224"/>
    </row>
    <row r="3521" spans="4:7">
      <c r="D3521" s="224"/>
      <c r="F3521" s="224"/>
      <c r="G3521" s="224"/>
    </row>
    <row r="3522" spans="4:7">
      <c r="D3522" s="224"/>
      <c r="F3522" s="224"/>
      <c r="G3522" s="224"/>
    </row>
    <row r="3523" spans="4:7">
      <c r="D3523" s="224"/>
      <c r="F3523" s="224"/>
      <c r="G3523" s="224"/>
    </row>
    <row r="3524" spans="4:7">
      <c r="D3524" s="224"/>
      <c r="F3524" s="224"/>
      <c r="G3524" s="224"/>
    </row>
    <row r="3525" spans="4:7">
      <c r="D3525" s="224"/>
      <c r="F3525" s="224"/>
      <c r="G3525" s="224"/>
    </row>
    <row r="3526" spans="4:7">
      <c r="D3526" s="224"/>
      <c r="F3526" s="224"/>
      <c r="G3526" s="224"/>
    </row>
    <row r="3527" spans="4:7">
      <c r="D3527" s="224"/>
      <c r="F3527" s="224"/>
      <c r="G3527" s="224"/>
    </row>
    <row r="3528" spans="4:7">
      <c r="D3528" s="224"/>
      <c r="F3528" s="224"/>
      <c r="G3528" s="224"/>
    </row>
    <row r="3529" spans="4:7">
      <c r="D3529" s="224"/>
      <c r="F3529" s="224"/>
      <c r="G3529" s="224"/>
    </row>
    <row r="3530" spans="4:7">
      <c r="D3530" s="224"/>
      <c r="F3530" s="224"/>
      <c r="G3530" s="224"/>
    </row>
    <row r="3531" spans="4:7">
      <c r="D3531" s="224"/>
      <c r="F3531" s="224"/>
      <c r="G3531" s="224"/>
    </row>
    <row r="3532" spans="4:7">
      <c r="D3532" s="224"/>
      <c r="F3532" s="224"/>
      <c r="G3532" s="224"/>
    </row>
    <row r="3533" spans="4:7">
      <c r="D3533" s="224"/>
      <c r="F3533" s="224"/>
      <c r="G3533" s="224"/>
    </row>
    <row r="3534" spans="4:7">
      <c r="D3534" s="224"/>
      <c r="F3534" s="224"/>
      <c r="G3534" s="224"/>
    </row>
    <row r="3535" spans="4:7">
      <c r="D3535" s="224"/>
      <c r="F3535" s="224"/>
      <c r="G3535" s="224"/>
    </row>
    <row r="3536" spans="4:7">
      <c r="D3536" s="224"/>
      <c r="F3536" s="224"/>
      <c r="G3536" s="224"/>
    </row>
    <row r="3537" spans="4:7">
      <c r="D3537" s="224"/>
      <c r="F3537" s="224"/>
      <c r="G3537" s="224"/>
    </row>
    <row r="3538" spans="4:7">
      <c r="D3538" s="224"/>
      <c r="F3538" s="224"/>
      <c r="G3538" s="224"/>
    </row>
    <row r="3539" spans="4:7">
      <c r="D3539" s="224"/>
      <c r="F3539" s="224"/>
      <c r="G3539" s="224"/>
    </row>
    <row r="3540" spans="4:7">
      <c r="D3540" s="224"/>
      <c r="F3540" s="224"/>
      <c r="G3540" s="224"/>
    </row>
    <row r="3541" spans="4:7">
      <c r="D3541" s="224"/>
      <c r="F3541" s="224"/>
      <c r="G3541" s="224"/>
    </row>
    <row r="3542" spans="4:7">
      <c r="D3542" s="224"/>
      <c r="F3542" s="224"/>
      <c r="G3542" s="224"/>
    </row>
    <row r="3543" spans="4:7">
      <c r="D3543" s="224"/>
      <c r="F3543" s="224"/>
      <c r="G3543" s="224"/>
    </row>
    <row r="3544" spans="4:7">
      <c r="D3544" s="224"/>
      <c r="F3544" s="224"/>
      <c r="G3544" s="224"/>
    </row>
    <row r="3545" spans="4:7">
      <c r="D3545" s="224"/>
      <c r="F3545" s="224"/>
      <c r="G3545" s="224"/>
    </row>
    <row r="3546" spans="4:7">
      <c r="D3546" s="224"/>
      <c r="F3546" s="224"/>
      <c r="G3546" s="224"/>
    </row>
    <row r="3547" spans="4:7">
      <c r="D3547" s="224"/>
      <c r="F3547" s="224"/>
      <c r="G3547" s="224"/>
    </row>
    <row r="3548" spans="4:7">
      <c r="D3548" s="224"/>
      <c r="F3548" s="224"/>
      <c r="G3548" s="224"/>
    </row>
    <row r="3549" spans="4:7">
      <c r="D3549" s="224"/>
      <c r="F3549" s="224"/>
      <c r="G3549" s="224"/>
    </row>
    <row r="3550" spans="4:7">
      <c r="D3550" s="224"/>
      <c r="F3550" s="224"/>
      <c r="G3550" s="224"/>
    </row>
    <row r="3551" spans="4:7">
      <c r="D3551" s="224"/>
      <c r="F3551" s="224"/>
      <c r="G3551" s="224"/>
    </row>
    <row r="3552" spans="4:7">
      <c r="D3552" s="224"/>
      <c r="F3552" s="224"/>
      <c r="G3552" s="224"/>
    </row>
    <row r="3553" spans="4:7">
      <c r="D3553" s="224"/>
      <c r="F3553" s="224"/>
      <c r="G3553" s="224"/>
    </row>
    <row r="3554" spans="4:7">
      <c r="D3554" s="224"/>
      <c r="F3554" s="224"/>
      <c r="G3554" s="224"/>
    </row>
    <row r="3555" spans="4:7">
      <c r="D3555" s="224"/>
      <c r="F3555" s="224"/>
      <c r="G3555" s="224"/>
    </row>
    <row r="3556" spans="4:7">
      <c r="D3556" s="224"/>
      <c r="F3556" s="224"/>
      <c r="G3556" s="224"/>
    </row>
    <row r="3557" spans="4:7">
      <c r="D3557" s="224"/>
      <c r="F3557" s="224"/>
      <c r="G3557" s="224"/>
    </row>
    <row r="3558" spans="4:7">
      <c r="D3558" s="224"/>
      <c r="F3558" s="224"/>
      <c r="G3558" s="224"/>
    </row>
    <row r="3559" spans="4:7">
      <c r="D3559" s="224"/>
      <c r="F3559" s="224"/>
      <c r="G3559" s="224"/>
    </row>
    <row r="3560" spans="4:7">
      <c r="D3560" s="224"/>
      <c r="F3560" s="224"/>
      <c r="G3560" s="224"/>
    </row>
    <row r="3561" spans="4:7">
      <c r="D3561" s="224"/>
      <c r="F3561" s="224"/>
      <c r="G3561" s="224"/>
    </row>
    <row r="3562" spans="4:7">
      <c r="D3562" s="224"/>
      <c r="F3562" s="224"/>
      <c r="G3562" s="224"/>
    </row>
    <row r="3563" spans="4:7">
      <c r="D3563" s="224"/>
      <c r="F3563" s="224"/>
      <c r="G3563" s="224"/>
    </row>
    <row r="3564" spans="4:7">
      <c r="D3564" s="224"/>
      <c r="F3564" s="224"/>
      <c r="G3564" s="224"/>
    </row>
    <row r="3565" spans="4:7">
      <c r="D3565" s="224"/>
      <c r="F3565" s="224"/>
      <c r="G3565" s="224"/>
    </row>
    <row r="3566" spans="4:7">
      <c r="D3566" s="224"/>
      <c r="F3566" s="224"/>
      <c r="G3566" s="224"/>
    </row>
    <row r="3567" spans="4:7">
      <c r="D3567" s="224"/>
      <c r="F3567" s="224"/>
      <c r="G3567" s="224"/>
    </row>
    <row r="3568" spans="4:7">
      <c r="D3568" s="224"/>
      <c r="F3568" s="224"/>
      <c r="G3568" s="224"/>
    </row>
    <row r="3569" spans="4:7">
      <c r="D3569" s="224"/>
      <c r="F3569" s="224"/>
      <c r="G3569" s="224"/>
    </row>
    <row r="3570" spans="4:7">
      <c r="D3570" s="224"/>
      <c r="F3570" s="224"/>
      <c r="G3570" s="224"/>
    </row>
    <row r="3571" spans="4:7">
      <c r="D3571" s="224"/>
      <c r="F3571" s="224"/>
      <c r="G3571" s="224"/>
    </row>
    <row r="3572" spans="4:7">
      <c r="D3572" s="224"/>
      <c r="F3572" s="224"/>
      <c r="G3572" s="224"/>
    </row>
    <row r="3573" spans="4:7">
      <c r="D3573" s="224"/>
      <c r="F3573" s="224"/>
      <c r="G3573" s="224"/>
    </row>
    <row r="3574" spans="4:7">
      <c r="D3574" s="224"/>
      <c r="F3574" s="224"/>
      <c r="G3574" s="224"/>
    </row>
    <row r="3575" spans="4:7">
      <c r="D3575" s="224"/>
      <c r="F3575" s="224"/>
      <c r="G3575" s="224"/>
    </row>
    <row r="3576" spans="4:7">
      <c r="D3576" s="224"/>
      <c r="F3576" s="224"/>
      <c r="G3576" s="224"/>
    </row>
    <row r="3577" spans="4:7">
      <c r="D3577" s="224"/>
      <c r="F3577" s="224"/>
      <c r="G3577" s="224"/>
    </row>
    <row r="3578" spans="4:7">
      <c r="D3578" s="224"/>
      <c r="F3578" s="224"/>
      <c r="G3578" s="224"/>
    </row>
    <row r="3579" spans="4:7">
      <c r="D3579" s="224"/>
      <c r="F3579" s="224"/>
      <c r="G3579" s="224"/>
    </row>
    <row r="3580" spans="4:7">
      <c r="D3580" s="224"/>
      <c r="F3580" s="224"/>
      <c r="G3580" s="224"/>
    </row>
    <row r="3581" spans="4:7">
      <c r="D3581" s="224"/>
      <c r="F3581" s="224"/>
      <c r="G3581" s="224"/>
    </row>
    <row r="3582" spans="4:7">
      <c r="D3582" s="224"/>
      <c r="F3582" s="224"/>
      <c r="G3582" s="224"/>
    </row>
    <row r="3583" spans="4:7">
      <c r="D3583" s="224"/>
      <c r="F3583" s="224"/>
      <c r="G3583" s="224"/>
    </row>
    <row r="3584" spans="4:7">
      <c r="D3584" s="224"/>
      <c r="F3584" s="224"/>
      <c r="G3584" s="224"/>
    </row>
    <row r="3585" spans="4:7">
      <c r="D3585" s="224"/>
      <c r="F3585" s="224"/>
      <c r="G3585" s="224"/>
    </row>
    <row r="3586" spans="4:7">
      <c r="D3586" s="224"/>
      <c r="F3586" s="224"/>
      <c r="G3586" s="224"/>
    </row>
    <row r="3587" spans="4:7">
      <c r="D3587" s="224"/>
      <c r="F3587" s="224"/>
      <c r="G3587" s="224"/>
    </row>
    <row r="3588" spans="4:7">
      <c r="D3588" s="224"/>
      <c r="F3588" s="224"/>
      <c r="G3588" s="224"/>
    </row>
    <row r="3589" spans="4:7">
      <c r="D3589" s="224"/>
      <c r="F3589" s="224"/>
      <c r="G3589" s="224"/>
    </row>
    <row r="3590" spans="4:7">
      <c r="D3590" s="224"/>
      <c r="F3590" s="224"/>
      <c r="G3590" s="224"/>
    </row>
    <row r="3591" spans="4:7">
      <c r="D3591" s="224"/>
      <c r="F3591" s="224"/>
      <c r="G3591" s="224"/>
    </row>
    <row r="3592" spans="4:7">
      <c r="D3592" s="224"/>
      <c r="F3592" s="224"/>
      <c r="G3592" s="224"/>
    </row>
    <row r="3593" spans="4:7">
      <c r="D3593" s="224"/>
      <c r="F3593" s="224"/>
      <c r="G3593" s="224"/>
    </row>
    <row r="3594" spans="4:7">
      <c r="D3594" s="224"/>
      <c r="F3594" s="224"/>
      <c r="G3594" s="224"/>
    </row>
    <row r="3595" spans="4:7">
      <c r="D3595" s="224"/>
      <c r="F3595" s="224"/>
      <c r="G3595" s="224"/>
    </row>
    <row r="3596" spans="4:7">
      <c r="D3596" s="224"/>
      <c r="F3596" s="224"/>
      <c r="G3596" s="224"/>
    </row>
    <row r="3597" spans="4:7">
      <c r="D3597" s="224"/>
      <c r="F3597" s="224"/>
      <c r="G3597" s="224"/>
    </row>
    <row r="3598" spans="4:7">
      <c r="D3598" s="224"/>
      <c r="F3598" s="224"/>
      <c r="G3598" s="224"/>
    </row>
    <row r="3599" spans="4:7">
      <c r="D3599" s="224"/>
      <c r="F3599" s="224"/>
      <c r="G3599" s="224"/>
    </row>
    <row r="3600" spans="4:7">
      <c r="D3600" s="224"/>
      <c r="F3600" s="224"/>
      <c r="G3600" s="224"/>
    </row>
    <row r="3601" spans="4:7">
      <c r="D3601" s="224"/>
      <c r="F3601" s="224"/>
      <c r="G3601" s="224"/>
    </row>
    <row r="3602" spans="4:7">
      <c r="D3602" s="224"/>
      <c r="F3602" s="224"/>
      <c r="G3602" s="224"/>
    </row>
    <row r="3603" spans="4:7">
      <c r="D3603" s="224"/>
      <c r="F3603" s="224"/>
      <c r="G3603" s="224"/>
    </row>
    <row r="3604" spans="4:7">
      <c r="D3604" s="224"/>
      <c r="F3604" s="224"/>
      <c r="G3604" s="224"/>
    </row>
    <row r="3605" spans="4:7">
      <c r="D3605" s="224"/>
      <c r="F3605" s="224"/>
      <c r="G3605" s="224"/>
    </row>
    <row r="3606" spans="4:7">
      <c r="D3606" s="224"/>
      <c r="F3606" s="224"/>
      <c r="G3606" s="224"/>
    </row>
    <row r="3607" spans="4:7">
      <c r="D3607" s="224"/>
      <c r="F3607" s="224"/>
      <c r="G3607" s="224"/>
    </row>
    <row r="3608" spans="4:7">
      <c r="D3608" s="224"/>
      <c r="F3608" s="224"/>
      <c r="G3608" s="224"/>
    </row>
    <row r="3609" spans="4:7">
      <c r="D3609" s="224"/>
      <c r="F3609" s="224"/>
      <c r="G3609" s="224"/>
    </row>
    <row r="3610" spans="4:7">
      <c r="D3610" s="224"/>
      <c r="F3610" s="224"/>
      <c r="G3610" s="224"/>
    </row>
    <row r="3611" spans="4:7">
      <c r="D3611" s="224"/>
      <c r="F3611" s="224"/>
      <c r="G3611" s="224"/>
    </row>
    <row r="3612" spans="4:7">
      <c r="D3612" s="224"/>
      <c r="F3612" s="224"/>
      <c r="G3612" s="224"/>
    </row>
    <row r="3613" spans="4:7">
      <c r="D3613" s="224"/>
      <c r="F3613" s="224"/>
      <c r="G3613" s="224"/>
    </row>
    <row r="3614" spans="4:7">
      <c r="D3614" s="224"/>
      <c r="F3614" s="224"/>
      <c r="G3614" s="224"/>
    </row>
    <row r="3615" spans="4:7">
      <c r="D3615" s="224"/>
      <c r="F3615" s="224"/>
      <c r="G3615" s="224"/>
    </row>
    <row r="3616" spans="4:7">
      <c r="D3616" s="224"/>
      <c r="F3616" s="224"/>
      <c r="G3616" s="224"/>
    </row>
    <row r="3617" spans="4:7">
      <c r="D3617" s="224"/>
      <c r="F3617" s="224"/>
      <c r="G3617" s="224"/>
    </row>
    <row r="3618" spans="4:7">
      <c r="D3618" s="224"/>
      <c r="F3618" s="224"/>
      <c r="G3618" s="224"/>
    </row>
    <row r="3619" spans="4:7">
      <c r="D3619" s="224"/>
      <c r="F3619" s="224"/>
      <c r="G3619" s="224"/>
    </row>
    <row r="3620" spans="4:7">
      <c r="D3620" s="224"/>
      <c r="F3620" s="224"/>
      <c r="G3620" s="224"/>
    </row>
    <row r="3621" spans="4:7">
      <c r="D3621" s="224"/>
      <c r="F3621" s="224"/>
      <c r="G3621" s="224"/>
    </row>
    <row r="3622" spans="4:7">
      <c r="D3622" s="224"/>
      <c r="F3622" s="224"/>
      <c r="G3622" s="224"/>
    </row>
    <row r="3623" spans="4:7">
      <c r="D3623" s="224"/>
      <c r="F3623" s="224"/>
      <c r="G3623" s="224"/>
    </row>
    <row r="3624" spans="4:7">
      <c r="D3624" s="224"/>
      <c r="F3624" s="224"/>
      <c r="G3624" s="224"/>
    </row>
    <row r="3625" spans="4:7">
      <c r="D3625" s="224"/>
      <c r="F3625" s="224"/>
      <c r="G3625" s="224"/>
    </row>
    <row r="3626" spans="4:7">
      <c r="D3626" s="224"/>
      <c r="F3626" s="224"/>
      <c r="G3626" s="224"/>
    </row>
    <row r="3627" spans="4:7">
      <c r="D3627" s="224"/>
      <c r="F3627" s="224"/>
      <c r="G3627" s="224"/>
    </row>
    <row r="3628" spans="4:7">
      <c r="D3628" s="224"/>
      <c r="F3628" s="224"/>
      <c r="G3628" s="224"/>
    </row>
    <row r="3629" spans="4:7">
      <c r="D3629" s="224"/>
      <c r="F3629" s="224"/>
      <c r="G3629" s="224"/>
    </row>
    <row r="3630" spans="4:7">
      <c r="D3630" s="224"/>
      <c r="F3630" s="224"/>
      <c r="G3630" s="224"/>
    </row>
    <row r="3631" spans="4:7">
      <c r="D3631" s="224"/>
      <c r="F3631" s="224"/>
      <c r="G3631" s="224"/>
    </row>
    <row r="3632" spans="4:7">
      <c r="D3632" s="224"/>
      <c r="F3632" s="224"/>
      <c r="G3632" s="224"/>
    </row>
    <row r="3633" spans="4:7">
      <c r="D3633" s="224"/>
      <c r="F3633" s="224"/>
      <c r="G3633" s="224"/>
    </row>
    <row r="3634" spans="4:7">
      <c r="D3634" s="224"/>
      <c r="F3634" s="224"/>
      <c r="G3634" s="224"/>
    </row>
    <row r="3635" spans="4:7">
      <c r="D3635" s="224"/>
      <c r="F3635" s="224"/>
      <c r="G3635" s="224"/>
    </row>
    <row r="3636" spans="4:7">
      <c r="D3636" s="224"/>
      <c r="F3636" s="224"/>
      <c r="G3636" s="224"/>
    </row>
    <row r="3637" spans="4:7">
      <c r="D3637" s="224"/>
      <c r="F3637" s="224"/>
      <c r="G3637" s="224"/>
    </row>
    <row r="3638" spans="4:7">
      <c r="D3638" s="224"/>
      <c r="F3638" s="224"/>
      <c r="G3638" s="224"/>
    </row>
    <row r="3639" spans="4:7">
      <c r="D3639" s="224"/>
      <c r="F3639" s="224"/>
      <c r="G3639" s="224"/>
    </row>
    <row r="3640" spans="4:7">
      <c r="D3640" s="224"/>
      <c r="F3640" s="224"/>
      <c r="G3640" s="224"/>
    </row>
    <row r="3641" spans="4:7">
      <c r="D3641" s="224"/>
      <c r="F3641" s="224"/>
      <c r="G3641" s="224"/>
    </row>
    <row r="3642" spans="4:7">
      <c r="D3642" s="224"/>
      <c r="F3642" s="224"/>
      <c r="G3642" s="224"/>
    </row>
    <row r="3643" spans="4:7">
      <c r="D3643" s="224"/>
      <c r="F3643" s="224"/>
      <c r="G3643" s="224"/>
    </row>
    <row r="3644" spans="4:7">
      <c r="D3644" s="224"/>
      <c r="F3644" s="224"/>
      <c r="G3644" s="224"/>
    </row>
    <row r="3645" spans="4:7">
      <c r="D3645" s="224"/>
      <c r="F3645" s="224"/>
      <c r="G3645" s="224"/>
    </row>
    <row r="3646" spans="4:7">
      <c r="D3646" s="224"/>
      <c r="F3646" s="224"/>
      <c r="G3646" s="224"/>
    </row>
    <row r="3647" spans="4:7">
      <c r="D3647" s="224"/>
      <c r="F3647" s="224"/>
      <c r="G3647" s="224"/>
    </row>
    <row r="3648" spans="4:7">
      <c r="D3648" s="224"/>
      <c r="F3648" s="224"/>
      <c r="G3648" s="224"/>
    </row>
    <row r="3649" spans="4:7">
      <c r="D3649" s="224"/>
      <c r="F3649" s="224"/>
      <c r="G3649" s="224"/>
    </row>
    <row r="3650" spans="4:7">
      <c r="D3650" s="224"/>
      <c r="F3650" s="224"/>
      <c r="G3650" s="224"/>
    </row>
    <row r="3651" spans="4:7">
      <c r="D3651" s="224"/>
      <c r="F3651" s="224"/>
      <c r="G3651" s="224"/>
    </row>
    <row r="3652" spans="4:7">
      <c r="D3652" s="224"/>
      <c r="F3652" s="224"/>
      <c r="G3652" s="224"/>
    </row>
    <row r="3653" spans="4:7">
      <c r="D3653" s="224"/>
      <c r="F3653" s="224"/>
      <c r="G3653" s="224"/>
    </row>
    <row r="3654" spans="4:7">
      <c r="D3654" s="224"/>
      <c r="F3654" s="224"/>
      <c r="G3654" s="224"/>
    </row>
    <row r="3655" spans="4:7">
      <c r="D3655" s="224"/>
      <c r="F3655" s="224"/>
      <c r="G3655" s="224"/>
    </row>
    <row r="3656" spans="4:7">
      <c r="D3656" s="224"/>
      <c r="F3656" s="224"/>
      <c r="G3656" s="224"/>
    </row>
    <row r="3657" spans="4:7">
      <c r="D3657" s="224"/>
      <c r="F3657" s="224"/>
      <c r="G3657" s="224"/>
    </row>
    <row r="3658" spans="4:7">
      <c r="D3658" s="224"/>
      <c r="F3658" s="224"/>
      <c r="G3658" s="224"/>
    </row>
    <row r="3659" spans="4:7">
      <c r="D3659" s="224"/>
      <c r="F3659" s="224"/>
      <c r="G3659" s="224"/>
    </row>
    <row r="3660" spans="4:7">
      <c r="D3660" s="224"/>
      <c r="F3660" s="224"/>
      <c r="G3660" s="224"/>
    </row>
    <row r="3661" spans="4:7">
      <c r="D3661" s="224"/>
      <c r="F3661" s="224"/>
      <c r="G3661" s="224"/>
    </row>
    <row r="3662" spans="4:7">
      <c r="D3662" s="224"/>
      <c r="F3662" s="224"/>
      <c r="G3662" s="224"/>
    </row>
    <row r="3663" spans="4:7">
      <c r="D3663" s="224"/>
      <c r="F3663" s="224"/>
      <c r="G3663" s="224"/>
    </row>
    <row r="3664" spans="4:7">
      <c r="D3664" s="224"/>
      <c r="F3664" s="224"/>
      <c r="G3664" s="224"/>
    </row>
    <row r="3665" spans="4:7">
      <c r="D3665" s="224"/>
      <c r="F3665" s="224"/>
      <c r="G3665" s="224"/>
    </row>
    <row r="3666" spans="4:7">
      <c r="D3666" s="224"/>
      <c r="F3666" s="224"/>
      <c r="G3666" s="224"/>
    </row>
    <row r="3667" spans="4:7">
      <c r="D3667" s="224"/>
      <c r="F3667" s="224"/>
      <c r="G3667" s="224"/>
    </row>
    <row r="3668" spans="4:7">
      <c r="D3668" s="224"/>
      <c r="F3668" s="224"/>
      <c r="G3668" s="224"/>
    </row>
    <row r="3669" spans="4:7">
      <c r="D3669" s="224"/>
      <c r="F3669" s="224"/>
      <c r="G3669" s="224"/>
    </row>
    <row r="3670" spans="4:7">
      <c r="D3670" s="224"/>
      <c r="F3670" s="224"/>
      <c r="G3670" s="224"/>
    </row>
    <row r="3671" spans="4:7">
      <c r="D3671" s="224"/>
      <c r="F3671" s="224"/>
      <c r="G3671" s="224"/>
    </row>
    <row r="3672" spans="4:7">
      <c r="D3672" s="224"/>
      <c r="F3672" s="224"/>
      <c r="G3672" s="224"/>
    </row>
    <row r="3673" spans="4:7">
      <c r="D3673" s="224"/>
      <c r="F3673" s="224"/>
      <c r="G3673" s="224"/>
    </row>
    <row r="3674" spans="4:7">
      <c r="D3674" s="224"/>
      <c r="F3674" s="224"/>
      <c r="G3674" s="224"/>
    </row>
    <row r="3675" spans="4:7">
      <c r="D3675" s="224"/>
      <c r="F3675" s="224"/>
      <c r="G3675" s="224"/>
    </row>
    <row r="3676" spans="4:7">
      <c r="D3676" s="224"/>
      <c r="F3676" s="224"/>
      <c r="G3676" s="224"/>
    </row>
    <row r="3677" spans="4:7">
      <c r="D3677" s="224"/>
      <c r="F3677" s="224"/>
      <c r="G3677" s="224"/>
    </row>
    <row r="3678" spans="4:7">
      <c r="D3678" s="224"/>
      <c r="F3678" s="224"/>
      <c r="G3678" s="224"/>
    </row>
    <row r="3679" spans="4:7">
      <c r="D3679" s="224"/>
      <c r="F3679" s="224"/>
      <c r="G3679" s="224"/>
    </row>
    <row r="3680" spans="4:7">
      <c r="D3680" s="224"/>
      <c r="F3680" s="224"/>
      <c r="G3680" s="224"/>
    </row>
    <row r="3681" spans="4:7">
      <c r="D3681" s="224"/>
      <c r="F3681" s="224"/>
      <c r="G3681" s="224"/>
    </row>
    <row r="3682" spans="4:7">
      <c r="D3682" s="224"/>
      <c r="F3682" s="224"/>
      <c r="G3682" s="224"/>
    </row>
    <row r="3683" spans="4:7">
      <c r="D3683" s="224"/>
      <c r="F3683" s="224"/>
      <c r="G3683" s="224"/>
    </row>
    <row r="3684" spans="4:7">
      <c r="D3684" s="224"/>
      <c r="F3684" s="224"/>
      <c r="G3684" s="224"/>
    </row>
    <row r="3685" spans="4:7">
      <c r="D3685" s="224"/>
      <c r="F3685" s="224"/>
      <c r="G3685" s="224"/>
    </row>
    <row r="3686" spans="4:7">
      <c r="D3686" s="224"/>
      <c r="F3686" s="224"/>
      <c r="G3686" s="224"/>
    </row>
    <row r="3687" spans="4:7">
      <c r="D3687" s="224"/>
      <c r="F3687" s="224"/>
      <c r="G3687" s="224"/>
    </row>
    <row r="3688" spans="4:7">
      <c r="D3688" s="224"/>
      <c r="F3688" s="224"/>
      <c r="G3688" s="224"/>
    </row>
    <row r="3689" spans="4:7">
      <c r="D3689" s="224"/>
      <c r="F3689" s="224"/>
      <c r="G3689" s="224"/>
    </row>
    <row r="3690" spans="4:7">
      <c r="D3690" s="224"/>
      <c r="F3690" s="224"/>
      <c r="G3690" s="224"/>
    </row>
    <row r="3691" spans="4:7">
      <c r="D3691" s="224"/>
      <c r="F3691" s="224"/>
      <c r="G3691" s="224"/>
    </row>
    <row r="3692" spans="4:7">
      <c r="D3692" s="224"/>
      <c r="F3692" s="224"/>
      <c r="G3692" s="224"/>
    </row>
    <row r="3693" spans="4:7">
      <c r="D3693" s="224"/>
      <c r="F3693" s="224"/>
      <c r="G3693" s="224"/>
    </row>
    <row r="3694" spans="4:7">
      <c r="D3694" s="224"/>
      <c r="F3694" s="224"/>
      <c r="G3694" s="224"/>
    </row>
    <row r="3695" spans="4:7">
      <c r="D3695" s="224"/>
      <c r="F3695" s="224"/>
      <c r="G3695" s="224"/>
    </row>
    <row r="3696" spans="4:7">
      <c r="D3696" s="224"/>
      <c r="F3696" s="224"/>
      <c r="G3696" s="224"/>
    </row>
    <row r="3697" spans="4:7">
      <c r="D3697" s="224"/>
      <c r="F3697" s="224"/>
      <c r="G3697" s="224"/>
    </row>
    <row r="3698" spans="4:7">
      <c r="D3698" s="224"/>
      <c r="F3698" s="224"/>
      <c r="G3698" s="224"/>
    </row>
    <row r="3699" spans="4:7">
      <c r="D3699" s="224"/>
      <c r="F3699" s="224"/>
      <c r="G3699" s="224"/>
    </row>
    <row r="3700" spans="4:7">
      <c r="D3700" s="224"/>
      <c r="F3700" s="224"/>
      <c r="G3700" s="224"/>
    </row>
    <row r="3701" spans="4:7">
      <c r="D3701" s="224"/>
      <c r="F3701" s="224"/>
      <c r="G3701" s="224"/>
    </row>
    <row r="3702" spans="4:7">
      <c r="D3702" s="224"/>
      <c r="F3702" s="224"/>
      <c r="G3702" s="224"/>
    </row>
    <row r="3703" spans="4:7">
      <c r="D3703" s="224"/>
      <c r="F3703" s="224"/>
      <c r="G3703" s="224"/>
    </row>
    <row r="3704" spans="4:7">
      <c r="D3704" s="224"/>
      <c r="F3704" s="224"/>
      <c r="G3704" s="224"/>
    </row>
    <row r="3705" spans="4:7">
      <c r="D3705" s="224"/>
      <c r="F3705" s="224"/>
      <c r="G3705" s="224"/>
    </row>
    <row r="3706" spans="4:7">
      <c r="D3706" s="224"/>
      <c r="F3706" s="224"/>
      <c r="G3706" s="224"/>
    </row>
    <row r="3707" spans="4:7">
      <c r="D3707" s="224"/>
      <c r="F3707" s="224"/>
      <c r="G3707" s="224"/>
    </row>
    <row r="3708" spans="4:7">
      <c r="D3708" s="224"/>
      <c r="F3708" s="224"/>
      <c r="G3708" s="224"/>
    </row>
    <row r="3709" spans="4:7">
      <c r="D3709" s="224"/>
      <c r="F3709" s="224"/>
      <c r="G3709" s="224"/>
    </row>
    <row r="3710" spans="4:7">
      <c r="D3710" s="224"/>
      <c r="F3710" s="224"/>
      <c r="G3710" s="224"/>
    </row>
    <row r="3711" spans="4:7">
      <c r="D3711" s="224"/>
      <c r="F3711" s="224"/>
      <c r="G3711" s="224"/>
    </row>
    <row r="3712" spans="4:7">
      <c r="D3712" s="224"/>
      <c r="F3712" s="224"/>
      <c r="G3712" s="224"/>
    </row>
    <row r="3713" spans="4:7">
      <c r="D3713" s="224"/>
      <c r="F3713" s="224"/>
      <c r="G3713" s="224"/>
    </row>
    <row r="3714" spans="4:7">
      <c r="D3714" s="224"/>
      <c r="F3714" s="224"/>
      <c r="G3714" s="224"/>
    </row>
    <row r="3715" spans="4:7">
      <c r="D3715" s="224"/>
      <c r="F3715" s="224"/>
      <c r="G3715" s="224"/>
    </row>
    <row r="3716" spans="4:7">
      <c r="D3716" s="224"/>
      <c r="F3716" s="224"/>
      <c r="G3716" s="224"/>
    </row>
    <row r="3717" spans="4:7">
      <c r="D3717" s="224"/>
      <c r="F3717" s="224"/>
      <c r="G3717" s="224"/>
    </row>
    <row r="3718" spans="4:7">
      <c r="D3718" s="224"/>
      <c r="F3718" s="224"/>
      <c r="G3718" s="224"/>
    </row>
    <row r="3719" spans="4:7">
      <c r="D3719" s="224"/>
      <c r="F3719" s="224"/>
      <c r="G3719" s="224"/>
    </row>
    <row r="3720" spans="4:7">
      <c r="D3720" s="224"/>
      <c r="F3720" s="224"/>
      <c r="G3720" s="224"/>
    </row>
    <row r="3721" spans="4:7">
      <c r="D3721" s="224"/>
      <c r="F3721" s="224"/>
      <c r="G3721" s="224"/>
    </row>
    <row r="3722" spans="4:7">
      <c r="D3722" s="224"/>
      <c r="F3722" s="224"/>
      <c r="G3722" s="224"/>
    </row>
    <row r="3723" spans="4:7">
      <c r="D3723" s="224"/>
      <c r="F3723" s="224"/>
      <c r="G3723" s="224"/>
    </row>
    <row r="3724" spans="4:7">
      <c r="D3724" s="224"/>
      <c r="F3724" s="224"/>
      <c r="G3724" s="224"/>
    </row>
    <row r="3725" spans="4:7">
      <c r="D3725" s="224"/>
      <c r="F3725" s="224"/>
      <c r="G3725" s="224"/>
    </row>
    <row r="3726" spans="4:7">
      <c r="D3726" s="224"/>
      <c r="F3726" s="224"/>
      <c r="G3726" s="224"/>
    </row>
    <row r="3727" spans="4:7">
      <c r="D3727" s="224"/>
      <c r="F3727" s="224"/>
      <c r="G3727" s="224"/>
    </row>
    <row r="3728" spans="4:7">
      <c r="D3728" s="224"/>
      <c r="F3728" s="224"/>
      <c r="G3728" s="224"/>
    </row>
    <row r="3729" spans="4:7">
      <c r="D3729" s="224"/>
      <c r="F3729" s="224"/>
      <c r="G3729" s="224"/>
    </row>
    <row r="3730" spans="4:7">
      <c r="D3730" s="224"/>
      <c r="F3730" s="224"/>
      <c r="G3730" s="224"/>
    </row>
    <row r="3731" spans="4:7">
      <c r="D3731" s="224"/>
      <c r="F3731" s="224"/>
      <c r="G3731" s="224"/>
    </row>
    <row r="3732" spans="4:7">
      <c r="D3732" s="224"/>
      <c r="F3732" s="224"/>
      <c r="G3732" s="224"/>
    </row>
    <row r="3733" spans="4:7">
      <c r="D3733" s="224"/>
      <c r="F3733" s="224"/>
      <c r="G3733" s="224"/>
    </row>
    <row r="3734" spans="4:7">
      <c r="D3734" s="224"/>
      <c r="F3734" s="224"/>
      <c r="G3734" s="224"/>
    </row>
    <row r="3735" spans="4:7">
      <c r="D3735" s="224"/>
      <c r="F3735" s="224"/>
      <c r="G3735" s="224"/>
    </row>
    <row r="3736" spans="4:7">
      <c r="D3736" s="224"/>
      <c r="F3736" s="224"/>
      <c r="G3736" s="224"/>
    </row>
    <row r="3737" spans="4:7">
      <c r="D3737" s="224"/>
      <c r="F3737" s="224"/>
      <c r="G3737" s="224"/>
    </row>
    <row r="3738" spans="4:7">
      <c r="D3738" s="224"/>
      <c r="F3738" s="224"/>
      <c r="G3738" s="224"/>
    </row>
    <row r="3739" spans="4:7">
      <c r="D3739" s="224"/>
      <c r="F3739" s="224"/>
      <c r="G3739" s="224"/>
    </row>
    <row r="3740" spans="4:7">
      <c r="D3740" s="224"/>
      <c r="F3740" s="224"/>
      <c r="G3740" s="224"/>
    </row>
    <row r="3741" spans="4:7">
      <c r="D3741" s="224"/>
      <c r="F3741" s="224"/>
      <c r="G3741" s="224"/>
    </row>
    <row r="3742" spans="4:7">
      <c r="D3742" s="224"/>
      <c r="F3742" s="224"/>
      <c r="G3742" s="224"/>
    </row>
    <row r="3743" spans="4:7">
      <c r="D3743" s="224"/>
      <c r="F3743" s="224"/>
      <c r="G3743" s="224"/>
    </row>
    <row r="3744" spans="4:7">
      <c r="D3744" s="224"/>
      <c r="F3744" s="224"/>
      <c r="G3744" s="224"/>
    </row>
    <row r="3745" spans="4:7">
      <c r="D3745" s="224"/>
      <c r="F3745" s="224"/>
      <c r="G3745" s="224"/>
    </row>
    <row r="3746" spans="4:7">
      <c r="D3746" s="224"/>
      <c r="F3746" s="224"/>
      <c r="G3746" s="224"/>
    </row>
    <row r="3747" spans="4:7">
      <c r="D3747" s="224"/>
      <c r="F3747" s="224"/>
      <c r="G3747" s="224"/>
    </row>
    <row r="3748" spans="4:7">
      <c r="D3748" s="224"/>
      <c r="F3748" s="224"/>
      <c r="G3748" s="224"/>
    </row>
    <row r="3749" spans="4:7">
      <c r="D3749" s="224"/>
      <c r="F3749" s="224"/>
      <c r="G3749" s="224"/>
    </row>
    <row r="3750" spans="4:7">
      <c r="D3750" s="224"/>
      <c r="F3750" s="224"/>
      <c r="G3750" s="224"/>
    </row>
    <row r="3751" spans="4:7">
      <c r="D3751" s="224"/>
      <c r="F3751" s="224"/>
      <c r="G3751" s="224"/>
    </row>
    <row r="3752" spans="4:7">
      <c r="D3752" s="224"/>
      <c r="F3752" s="224"/>
      <c r="G3752" s="224"/>
    </row>
    <row r="3753" spans="4:7">
      <c r="D3753" s="224"/>
      <c r="F3753" s="224"/>
      <c r="G3753" s="224"/>
    </row>
    <row r="3754" spans="4:7">
      <c r="D3754" s="224"/>
      <c r="F3754" s="224"/>
      <c r="G3754" s="224"/>
    </row>
    <row r="3755" spans="4:7">
      <c r="D3755" s="224"/>
      <c r="F3755" s="224"/>
      <c r="G3755" s="224"/>
    </row>
    <row r="3756" spans="4:7">
      <c r="D3756" s="224"/>
      <c r="F3756" s="224"/>
      <c r="G3756" s="224"/>
    </row>
    <row r="3757" spans="4:7">
      <c r="D3757" s="224"/>
      <c r="F3757" s="224"/>
      <c r="G3757" s="224"/>
    </row>
    <row r="3758" spans="4:7">
      <c r="D3758" s="224"/>
      <c r="F3758" s="224"/>
      <c r="G3758" s="224"/>
    </row>
    <row r="3759" spans="4:7">
      <c r="D3759" s="224"/>
      <c r="F3759" s="224"/>
      <c r="G3759" s="224"/>
    </row>
    <row r="3760" spans="4:7">
      <c r="D3760" s="224"/>
      <c r="F3760" s="224"/>
      <c r="G3760" s="224"/>
    </row>
    <row r="3761" spans="4:7">
      <c r="D3761" s="224"/>
      <c r="F3761" s="224"/>
      <c r="G3761" s="224"/>
    </row>
    <row r="3762" spans="4:7">
      <c r="D3762" s="224"/>
      <c r="F3762" s="224"/>
      <c r="G3762" s="224"/>
    </row>
    <row r="3763" spans="4:7">
      <c r="D3763" s="224"/>
      <c r="F3763" s="224"/>
      <c r="G3763" s="224"/>
    </row>
    <row r="3764" spans="4:7">
      <c r="D3764" s="224"/>
      <c r="F3764" s="224"/>
      <c r="G3764" s="224"/>
    </row>
    <row r="3765" spans="4:7">
      <c r="D3765" s="224"/>
      <c r="F3765" s="224"/>
      <c r="G3765" s="224"/>
    </row>
    <row r="3766" spans="4:7">
      <c r="D3766" s="224"/>
      <c r="F3766" s="224"/>
      <c r="G3766" s="224"/>
    </row>
    <row r="3767" spans="4:7">
      <c r="D3767" s="224"/>
      <c r="F3767" s="224"/>
      <c r="G3767" s="224"/>
    </row>
    <row r="3768" spans="4:7">
      <c r="D3768" s="224"/>
      <c r="F3768" s="224"/>
      <c r="G3768" s="224"/>
    </row>
    <row r="3769" spans="4:7">
      <c r="D3769" s="224"/>
      <c r="F3769" s="224"/>
      <c r="G3769" s="224"/>
    </row>
    <row r="3770" spans="4:7">
      <c r="D3770" s="224"/>
      <c r="F3770" s="224"/>
      <c r="G3770" s="224"/>
    </row>
    <row r="3771" spans="4:7">
      <c r="D3771" s="224"/>
      <c r="F3771" s="224"/>
      <c r="G3771" s="224"/>
    </row>
    <row r="3772" spans="4:7">
      <c r="D3772" s="224"/>
      <c r="F3772" s="224"/>
      <c r="G3772" s="224"/>
    </row>
    <row r="3773" spans="4:7">
      <c r="D3773" s="224"/>
      <c r="F3773" s="224"/>
      <c r="G3773" s="224"/>
    </row>
    <row r="3774" spans="4:7">
      <c r="D3774" s="224"/>
      <c r="F3774" s="224"/>
      <c r="G3774" s="224"/>
    </row>
    <row r="3775" spans="4:7">
      <c r="D3775" s="224"/>
      <c r="F3775" s="224"/>
      <c r="G3775" s="224"/>
    </row>
    <row r="3776" spans="4:7">
      <c r="D3776" s="224"/>
      <c r="F3776" s="224"/>
      <c r="G3776" s="224"/>
    </row>
    <row r="3777" spans="4:7">
      <c r="D3777" s="224"/>
      <c r="F3777" s="224"/>
      <c r="G3777" s="224"/>
    </row>
    <row r="3778" spans="4:7">
      <c r="D3778" s="224"/>
      <c r="F3778" s="224"/>
      <c r="G3778" s="224"/>
    </row>
    <row r="3779" spans="4:7">
      <c r="D3779" s="224"/>
      <c r="F3779" s="224"/>
      <c r="G3779" s="224"/>
    </row>
    <row r="3780" spans="4:7">
      <c r="D3780" s="224"/>
      <c r="F3780" s="224"/>
      <c r="G3780" s="224"/>
    </row>
    <row r="3781" spans="4:7">
      <c r="D3781" s="224"/>
      <c r="F3781" s="224"/>
      <c r="G3781" s="224"/>
    </row>
    <row r="3782" spans="4:7">
      <c r="D3782" s="224"/>
      <c r="F3782" s="224"/>
      <c r="G3782" s="224"/>
    </row>
    <row r="3783" spans="4:7">
      <c r="D3783" s="224"/>
      <c r="F3783" s="224"/>
      <c r="G3783" s="224"/>
    </row>
    <row r="3784" spans="4:7">
      <c r="D3784" s="224"/>
      <c r="F3784" s="224"/>
      <c r="G3784" s="224"/>
    </row>
    <row r="3785" spans="4:7">
      <c r="D3785" s="224"/>
      <c r="F3785" s="224"/>
      <c r="G3785" s="224"/>
    </row>
    <row r="3786" spans="4:7">
      <c r="D3786" s="224"/>
      <c r="F3786" s="224"/>
      <c r="G3786" s="224"/>
    </row>
    <row r="3787" spans="4:7">
      <c r="D3787" s="224"/>
      <c r="F3787" s="224"/>
      <c r="G3787" s="224"/>
    </row>
    <row r="3788" spans="4:7">
      <c r="D3788" s="224"/>
      <c r="F3788" s="224"/>
      <c r="G3788" s="224"/>
    </row>
    <row r="3789" spans="4:7">
      <c r="D3789" s="224"/>
      <c r="F3789" s="224"/>
      <c r="G3789" s="224"/>
    </row>
    <row r="3790" spans="4:7">
      <c r="D3790" s="224"/>
      <c r="F3790" s="224"/>
      <c r="G3790" s="224"/>
    </row>
    <row r="3791" spans="4:7">
      <c r="D3791" s="224"/>
      <c r="F3791" s="224"/>
      <c r="G3791" s="224"/>
    </row>
    <row r="3792" spans="4:7">
      <c r="D3792" s="224"/>
      <c r="F3792" s="224"/>
      <c r="G3792" s="224"/>
    </row>
    <row r="3793" spans="4:7">
      <c r="D3793" s="224"/>
      <c r="F3793" s="224"/>
      <c r="G3793" s="224"/>
    </row>
    <row r="3794" spans="4:7">
      <c r="D3794" s="224"/>
      <c r="F3794" s="224"/>
      <c r="G3794" s="224"/>
    </row>
    <row r="3795" spans="4:7">
      <c r="D3795" s="224"/>
      <c r="F3795" s="224"/>
      <c r="G3795" s="224"/>
    </row>
    <row r="3796" spans="4:7">
      <c r="D3796" s="224"/>
      <c r="F3796" s="224"/>
      <c r="G3796" s="224"/>
    </row>
    <row r="3797" spans="4:7">
      <c r="D3797" s="224"/>
      <c r="F3797" s="224"/>
      <c r="G3797" s="224"/>
    </row>
    <row r="3798" spans="4:7">
      <c r="D3798" s="224"/>
      <c r="F3798" s="224"/>
      <c r="G3798" s="224"/>
    </row>
    <row r="3799" spans="4:7">
      <c r="D3799" s="224"/>
      <c r="F3799" s="224"/>
      <c r="G3799" s="224"/>
    </row>
    <row r="3800" spans="4:7">
      <c r="D3800" s="224"/>
      <c r="F3800" s="224"/>
      <c r="G3800" s="224"/>
    </row>
    <row r="3801" spans="4:7">
      <c r="D3801" s="224"/>
      <c r="F3801" s="224"/>
      <c r="G3801" s="224"/>
    </row>
    <row r="3802" spans="4:7">
      <c r="D3802" s="224"/>
      <c r="F3802" s="224"/>
      <c r="G3802" s="224"/>
    </row>
    <row r="3803" spans="4:7">
      <c r="D3803" s="224"/>
      <c r="F3803" s="224"/>
      <c r="G3803" s="224"/>
    </row>
    <row r="3804" spans="4:7">
      <c r="D3804" s="224"/>
      <c r="F3804" s="224"/>
      <c r="G3804" s="224"/>
    </row>
    <row r="3805" spans="4:7">
      <c r="D3805" s="224"/>
      <c r="F3805" s="224"/>
      <c r="G3805" s="224"/>
    </row>
    <row r="3806" spans="4:7">
      <c r="D3806" s="224"/>
      <c r="F3806" s="224"/>
      <c r="G3806" s="224"/>
    </row>
    <row r="3807" spans="4:7">
      <c r="D3807" s="224"/>
      <c r="F3807" s="224"/>
      <c r="G3807" s="224"/>
    </row>
    <row r="3808" spans="4:7">
      <c r="D3808" s="224"/>
      <c r="F3808" s="224"/>
      <c r="G3808" s="224"/>
    </row>
    <row r="3809" spans="4:7">
      <c r="D3809" s="224"/>
      <c r="F3809" s="224"/>
      <c r="G3809" s="224"/>
    </row>
    <row r="3810" spans="4:7">
      <c r="D3810" s="224"/>
      <c r="F3810" s="224"/>
      <c r="G3810" s="224"/>
    </row>
    <row r="3811" spans="4:7">
      <c r="D3811" s="224"/>
      <c r="F3811" s="224"/>
      <c r="G3811" s="224"/>
    </row>
    <row r="3812" spans="4:7">
      <c r="D3812" s="224"/>
      <c r="F3812" s="224"/>
      <c r="G3812" s="224"/>
    </row>
    <row r="3813" spans="4:7">
      <c r="D3813" s="224"/>
      <c r="F3813" s="224"/>
      <c r="G3813" s="224"/>
    </row>
    <row r="3814" spans="4:7">
      <c r="D3814" s="224"/>
      <c r="F3814" s="224"/>
      <c r="G3814" s="224"/>
    </row>
    <row r="3815" spans="4:7">
      <c r="D3815" s="224"/>
      <c r="F3815" s="224"/>
      <c r="G3815" s="224"/>
    </row>
    <row r="3816" spans="4:7">
      <c r="D3816" s="224"/>
      <c r="F3816" s="224"/>
      <c r="G3816" s="224"/>
    </row>
    <row r="3817" spans="4:7">
      <c r="D3817" s="224"/>
      <c r="F3817" s="224"/>
      <c r="G3817" s="224"/>
    </row>
    <row r="3818" spans="4:7">
      <c r="D3818" s="224"/>
      <c r="F3818" s="224"/>
      <c r="G3818" s="224"/>
    </row>
    <row r="3819" spans="4:7">
      <c r="D3819" s="224"/>
      <c r="F3819" s="224"/>
      <c r="G3819" s="224"/>
    </row>
    <row r="3820" spans="4:7">
      <c r="D3820" s="224"/>
      <c r="F3820" s="224"/>
      <c r="G3820" s="224"/>
    </row>
    <row r="3821" spans="4:7">
      <c r="D3821" s="224"/>
      <c r="F3821" s="224"/>
      <c r="G3821" s="224"/>
    </row>
    <row r="3822" spans="4:7">
      <c r="D3822" s="224"/>
      <c r="F3822" s="224"/>
      <c r="G3822" s="224"/>
    </row>
    <row r="3823" spans="4:7">
      <c r="D3823" s="224"/>
      <c r="F3823" s="224"/>
      <c r="G3823" s="224"/>
    </row>
    <row r="3824" spans="4:7">
      <c r="D3824" s="224"/>
      <c r="F3824" s="224"/>
      <c r="G3824" s="224"/>
    </row>
    <row r="3825" spans="4:7">
      <c r="D3825" s="224"/>
      <c r="F3825" s="224"/>
      <c r="G3825" s="224"/>
    </row>
    <row r="3826" spans="4:7">
      <c r="D3826" s="224"/>
      <c r="F3826" s="224"/>
      <c r="G3826" s="224"/>
    </row>
    <row r="3827" spans="4:7">
      <c r="D3827" s="224"/>
      <c r="F3827" s="224"/>
      <c r="G3827" s="224"/>
    </row>
    <row r="3828" spans="4:7">
      <c r="D3828" s="224"/>
      <c r="F3828" s="224"/>
      <c r="G3828" s="224"/>
    </row>
    <row r="3829" spans="4:7">
      <c r="D3829" s="224"/>
      <c r="F3829" s="224"/>
      <c r="G3829" s="224"/>
    </row>
    <row r="3830" spans="4:7">
      <c r="D3830" s="224"/>
      <c r="F3830" s="224"/>
      <c r="G3830" s="224"/>
    </row>
    <row r="3831" spans="4:7">
      <c r="D3831" s="224"/>
      <c r="F3831" s="224"/>
      <c r="G3831" s="224"/>
    </row>
    <row r="3832" spans="4:7">
      <c r="D3832" s="224"/>
      <c r="F3832" s="224"/>
      <c r="G3832" s="224"/>
    </row>
    <row r="3833" spans="4:7">
      <c r="D3833" s="224"/>
      <c r="F3833" s="224"/>
      <c r="G3833" s="224"/>
    </row>
    <row r="3834" spans="4:7">
      <c r="D3834" s="224"/>
      <c r="F3834" s="224"/>
      <c r="G3834" s="224"/>
    </row>
    <row r="3835" spans="4:7">
      <c r="D3835" s="224"/>
      <c r="F3835" s="224"/>
      <c r="G3835" s="224"/>
    </row>
    <row r="3836" spans="4:7">
      <c r="D3836" s="224"/>
      <c r="F3836" s="224"/>
      <c r="G3836" s="224"/>
    </row>
    <row r="3837" spans="4:7">
      <c r="D3837" s="224"/>
      <c r="F3837" s="224"/>
      <c r="G3837" s="224"/>
    </row>
    <row r="3838" spans="4:7">
      <c r="D3838" s="224"/>
      <c r="F3838" s="224"/>
      <c r="G3838" s="224"/>
    </row>
    <row r="3839" spans="4:7">
      <c r="D3839" s="224"/>
      <c r="F3839" s="224"/>
      <c r="G3839" s="224"/>
    </row>
    <row r="3840" spans="4:7">
      <c r="D3840" s="224"/>
      <c r="F3840" s="224"/>
      <c r="G3840" s="224"/>
    </row>
    <row r="3841" spans="4:7">
      <c r="D3841" s="224"/>
      <c r="F3841" s="224"/>
      <c r="G3841" s="224"/>
    </row>
    <row r="3842" spans="4:7">
      <c r="D3842" s="224"/>
      <c r="F3842" s="224"/>
      <c r="G3842" s="224"/>
    </row>
    <row r="3843" spans="4:7">
      <c r="D3843" s="224"/>
      <c r="F3843" s="224"/>
      <c r="G3843" s="224"/>
    </row>
    <row r="3844" spans="4:7">
      <c r="D3844" s="224"/>
      <c r="F3844" s="224"/>
      <c r="G3844" s="224"/>
    </row>
    <row r="3845" spans="4:7">
      <c r="D3845" s="224"/>
      <c r="F3845" s="224"/>
      <c r="G3845" s="224"/>
    </row>
    <row r="3846" spans="4:7">
      <c r="D3846" s="224"/>
      <c r="F3846" s="224"/>
      <c r="G3846" s="224"/>
    </row>
    <row r="3847" spans="4:7">
      <c r="D3847" s="224"/>
      <c r="F3847" s="224"/>
      <c r="G3847" s="224"/>
    </row>
    <row r="3848" spans="4:7">
      <c r="D3848" s="224"/>
      <c r="F3848" s="224"/>
      <c r="G3848" s="224"/>
    </row>
    <row r="3849" spans="4:7">
      <c r="D3849" s="224"/>
      <c r="F3849" s="224"/>
      <c r="G3849" s="224"/>
    </row>
    <row r="3850" spans="4:7">
      <c r="D3850" s="224"/>
      <c r="F3850" s="224"/>
      <c r="G3850" s="224"/>
    </row>
    <row r="3851" spans="4:7">
      <c r="D3851" s="224"/>
      <c r="F3851" s="224"/>
      <c r="G3851" s="224"/>
    </row>
    <row r="3852" spans="4:7">
      <c r="D3852" s="224"/>
      <c r="F3852" s="224"/>
      <c r="G3852" s="224"/>
    </row>
    <row r="3853" spans="4:7">
      <c r="D3853" s="224"/>
      <c r="F3853" s="224"/>
      <c r="G3853" s="224"/>
    </row>
    <row r="3854" spans="4:7">
      <c r="D3854" s="224"/>
      <c r="F3854" s="224"/>
      <c r="G3854" s="224"/>
    </row>
    <row r="3855" spans="4:7">
      <c r="D3855" s="224"/>
      <c r="F3855" s="224"/>
      <c r="G3855" s="224"/>
    </row>
    <row r="3856" spans="4:7">
      <c r="D3856" s="224"/>
      <c r="F3856" s="224"/>
      <c r="G3856" s="224"/>
    </row>
    <row r="3857" spans="4:7">
      <c r="D3857" s="224"/>
      <c r="F3857" s="224"/>
      <c r="G3857" s="224"/>
    </row>
    <row r="3858" spans="4:7">
      <c r="D3858" s="224"/>
      <c r="F3858" s="224"/>
      <c r="G3858" s="224"/>
    </row>
    <row r="3859" spans="4:7">
      <c r="D3859" s="224"/>
      <c r="F3859" s="224"/>
      <c r="G3859" s="224"/>
    </row>
    <row r="3860" spans="4:7">
      <c r="D3860" s="224"/>
      <c r="F3860" s="224"/>
      <c r="G3860" s="224"/>
    </row>
    <row r="3861" spans="4:7">
      <c r="D3861" s="224"/>
      <c r="F3861" s="224"/>
      <c r="G3861" s="224"/>
    </row>
    <row r="3862" spans="4:7">
      <c r="D3862" s="224"/>
      <c r="F3862" s="224"/>
      <c r="G3862" s="224"/>
    </row>
    <row r="3863" spans="4:7">
      <c r="D3863" s="224"/>
      <c r="F3863" s="224"/>
      <c r="G3863" s="224"/>
    </row>
    <row r="3864" spans="4:7">
      <c r="D3864" s="224"/>
      <c r="F3864" s="224"/>
      <c r="G3864" s="224"/>
    </row>
    <row r="3865" spans="4:7">
      <c r="D3865" s="224"/>
      <c r="F3865" s="224"/>
      <c r="G3865" s="224"/>
    </row>
    <row r="3866" spans="4:7">
      <c r="D3866" s="224"/>
      <c r="F3866" s="224"/>
      <c r="G3866" s="224"/>
    </row>
    <row r="3867" spans="4:7">
      <c r="D3867" s="224"/>
      <c r="F3867" s="224"/>
      <c r="G3867" s="224"/>
    </row>
    <row r="3868" spans="4:7">
      <c r="D3868" s="224"/>
      <c r="F3868" s="224"/>
      <c r="G3868" s="224"/>
    </row>
    <row r="3869" spans="4:7">
      <c r="D3869" s="224"/>
      <c r="F3869" s="224"/>
      <c r="G3869" s="224"/>
    </row>
    <row r="3870" spans="4:7">
      <c r="D3870" s="224"/>
      <c r="F3870" s="224"/>
      <c r="G3870" s="224"/>
    </row>
    <row r="3871" spans="4:7">
      <c r="D3871" s="224"/>
      <c r="F3871" s="224"/>
      <c r="G3871" s="224"/>
    </row>
    <row r="3872" spans="4:7">
      <c r="D3872" s="224"/>
      <c r="F3872" s="224"/>
      <c r="G3872" s="224"/>
    </row>
    <row r="3873" spans="4:7">
      <c r="D3873" s="224"/>
      <c r="F3873" s="224"/>
      <c r="G3873" s="224"/>
    </row>
    <row r="3874" spans="4:7">
      <c r="D3874" s="224"/>
      <c r="F3874" s="224"/>
      <c r="G3874" s="224"/>
    </row>
    <row r="3875" spans="4:7">
      <c r="D3875" s="224"/>
      <c r="F3875" s="224"/>
      <c r="G3875" s="224"/>
    </row>
    <row r="3876" spans="4:7">
      <c r="D3876" s="224"/>
      <c r="F3876" s="224"/>
      <c r="G3876" s="224"/>
    </row>
    <row r="3877" spans="4:7">
      <c r="D3877" s="224"/>
      <c r="F3877" s="224"/>
      <c r="G3877" s="224"/>
    </row>
    <row r="3878" spans="4:7">
      <c r="D3878" s="224"/>
      <c r="F3878" s="224"/>
      <c r="G3878" s="224"/>
    </row>
    <row r="3879" spans="4:7">
      <c r="D3879" s="224"/>
      <c r="F3879" s="224"/>
      <c r="G3879" s="224"/>
    </row>
    <row r="3880" spans="4:7">
      <c r="D3880" s="224"/>
      <c r="F3880" s="224"/>
      <c r="G3880" s="224"/>
    </row>
    <row r="3881" spans="4:7">
      <c r="D3881" s="224"/>
      <c r="F3881" s="224"/>
      <c r="G3881" s="224"/>
    </row>
    <row r="3882" spans="4:7">
      <c r="D3882" s="224"/>
      <c r="F3882" s="224"/>
      <c r="G3882" s="224"/>
    </row>
    <row r="3883" spans="4:7">
      <c r="D3883" s="224"/>
      <c r="F3883" s="224"/>
      <c r="G3883" s="224"/>
    </row>
    <row r="3884" spans="4:7">
      <c r="D3884" s="224"/>
      <c r="F3884" s="224"/>
      <c r="G3884" s="224"/>
    </row>
    <row r="3885" spans="4:7">
      <c r="D3885" s="224"/>
      <c r="F3885" s="224"/>
      <c r="G3885" s="224"/>
    </row>
    <row r="3886" spans="4:7">
      <c r="D3886" s="224"/>
      <c r="F3886" s="224"/>
      <c r="G3886" s="224"/>
    </row>
    <row r="3887" spans="4:7">
      <c r="D3887" s="224"/>
      <c r="F3887" s="224"/>
      <c r="G3887" s="224"/>
    </row>
    <row r="3888" spans="4:7">
      <c r="D3888" s="224"/>
      <c r="F3888" s="224"/>
      <c r="G3888" s="224"/>
    </row>
    <row r="3889" spans="4:7">
      <c r="D3889" s="224"/>
      <c r="F3889" s="224"/>
      <c r="G3889" s="224"/>
    </row>
    <row r="3890" spans="4:7">
      <c r="D3890" s="224"/>
      <c r="F3890" s="224"/>
      <c r="G3890" s="224"/>
    </row>
    <row r="3891" spans="4:7">
      <c r="D3891" s="224"/>
      <c r="F3891" s="224"/>
      <c r="G3891" s="224"/>
    </row>
    <row r="3892" spans="4:7">
      <c r="D3892" s="224"/>
      <c r="F3892" s="224"/>
      <c r="G3892" s="224"/>
    </row>
    <row r="3893" spans="4:7">
      <c r="D3893" s="224"/>
      <c r="F3893" s="224"/>
      <c r="G3893" s="224"/>
    </row>
    <row r="3894" spans="4:7">
      <c r="D3894" s="224"/>
      <c r="F3894" s="224"/>
      <c r="G3894" s="224"/>
    </row>
    <row r="3895" spans="4:7">
      <c r="D3895" s="224"/>
      <c r="F3895" s="224"/>
      <c r="G3895" s="224"/>
    </row>
    <row r="3896" spans="4:7">
      <c r="D3896" s="224"/>
      <c r="F3896" s="224"/>
      <c r="G3896" s="224"/>
    </row>
    <row r="3897" spans="4:7">
      <c r="D3897" s="224"/>
      <c r="F3897" s="224"/>
      <c r="G3897" s="224"/>
    </row>
    <row r="3898" spans="4:7">
      <c r="D3898" s="224"/>
      <c r="F3898" s="224"/>
      <c r="G3898" s="224"/>
    </row>
    <row r="3899" spans="4:7">
      <c r="D3899" s="224"/>
      <c r="F3899" s="224"/>
      <c r="G3899" s="224"/>
    </row>
    <row r="3900" spans="4:7">
      <c r="D3900" s="224"/>
      <c r="F3900" s="224"/>
      <c r="G3900" s="224"/>
    </row>
    <row r="3901" spans="4:7">
      <c r="D3901" s="224"/>
      <c r="F3901" s="224"/>
      <c r="G3901" s="224"/>
    </row>
    <row r="3902" spans="4:7">
      <c r="D3902" s="224"/>
      <c r="F3902" s="224"/>
      <c r="G3902" s="224"/>
    </row>
    <row r="3903" spans="4:7">
      <c r="D3903" s="224"/>
      <c r="F3903" s="224"/>
      <c r="G3903" s="224"/>
    </row>
    <row r="3904" spans="4:7">
      <c r="D3904" s="224"/>
      <c r="F3904" s="224"/>
      <c r="G3904" s="224"/>
    </row>
    <row r="3905" spans="4:7">
      <c r="D3905" s="224"/>
      <c r="F3905" s="224"/>
      <c r="G3905" s="224"/>
    </row>
    <row r="3906" spans="4:7">
      <c r="D3906" s="224"/>
      <c r="F3906" s="224"/>
      <c r="G3906" s="224"/>
    </row>
    <row r="3907" spans="4:7">
      <c r="D3907" s="224"/>
      <c r="F3907" s="224"/>
      <c r="G3907" s="224"/>
    </row>
    <row r="3908" spans="4:7">
      <c r="D3908" s="224"/>
      <c r="F3908" s="224"/>
      <c r="G3908" s="224"/>
    </row>
    <row r="3909" spans="4:7">
      <c r="D3909" s="224"/>
      <c r="F3909" s="224"/>
      <c r="G3909" s="224"/>
    </row>
    <row r="3910" spans="4:7">
      <c r="D3910" s="224"/>
      <c r="F3910" s="224"/>
      <c r="G3910" s="224"/>
    </row>
    <row r="3911" spans="4:7">
      <c r="D3911" s="224"/>
      <c r="F3911" s="224"/>
      <c r="G3911" s="224"/>
    </row>
    <row r="3912" spans="4:7">
      <c r="D3912" s="224"/>
      <c r="F3912" s="224"/>
      <c r="G3912" s="224"/>
    </row>
    <row r="3913" spans="4:7">
      <c r="D3913" s="224"/>
      <c r="F3913" s="224"/>
      <c r="G3913" s="224"/>
    </row>
    <row r="3914" spans="4:7">
      <c r="D3914" s="224"/>
      <c r="F3914" s="224"/>
      <c r="G3914" s="224"/>
    </row>
    <row r="3915" spans="4:7">
      <c r="D3915" s="224"/>
      <c r="F3915" s="224"/>
      <c r="G3915" s="224"/>
    </row>
    <row r="3916" spans="4:7">
      <c r="D3916" s="224"/>
      <c r="F3916" s="224"/>
      <c r="G3916" s="224"/>
    </row>
    <row r="3917" spans="4:7">
      <c r="D3917" s="224"/>
      <c r="F3917" s="224"/>
      <c r="G3917" s="224"/>
    </row>
    <row r="3918" spans="4:7">
      <c r="D3918" s="224"/>
      <c r="F3918" s="224"/>
      <c r="G3918" s="224"/>
    </row>
    <row r="3919" spans="4:7">
      <c r="D3919" s="224"/>
      <c r="F3919" s="224"/>
      <c r="G3919" s="224"/>
    </row>
    <row r="3920" spans="4:7">
      <c r="D3920" s="224"/>
      <c r="F3920" s="224"/>
      <c r="G3920" s="224"/>
    </row>
    <row r="3921" spans="4:7">
      <c r="D3921" s="224"/>
      <c r="F3921" s="224"/>
      <c r="G3921" s="224"/>
    </row>
    <row r="3922" spans="4:7">
      <c r="D3922" s="224"/>
      <c r="F3922" s="224"/>
      <c r="G3922" s="224"/>
    </row>
    <row r="3923" spans="4:7">
      <c r="D3923" s="224"/>
      <c r="F3923" s="224"/>
      <c r="G3923" s="224"/>
    </row>
    <row r="3924" spans="4:7">
      <c r="D3924" s="224"/>
      <c r="F3924" s="224"/>
      <c r="G3924" s="224"/>
    </row>
    <row r="3925" spans="4:7">
      <c r="D3925" s="224"/>
      <c r="F3925" s="224"/>
      <c r="G3925" s="224"/>
    </row>
    <row r="3926" spans="4:7">
      <c r="D3926" s="224"/>
      <c r="F3926" s="224"/>
      <c r="G3926" s="224"/>
    </row>
    <row r="3927" spans="4:7">
      <c r="D3927" s="224"/>
      <c r="F3927" s="224"/>
      <c r="G3927" s="224"/>
    </row>
    <row r="3928" spans="4:7">
      <c r="D3928" s="224"/>
      <c r="F3928" s="224"/>
      <c r="G3928" s="224"/>
    </row>
    <row r="3929" spans="4:7">
      <c r="D3929" s="224"/>
      <c r="F3929" s="224"/>
      <c r="G3929" s="224"/>
    </row>
    <row r="3930" spans="4:7">
      <c r="D3930" s="224"/>
      <c r="F3930" s="224"/>
      <c r="G3930" s="224"/>
    </row>
    <row r="3931" spans="4:7">
      <c r="D3931" s="224"/>
      <c r="F3931" s="224"/>
      <c r="G3931" s="224"/>
    </row>
    <row r="3932" spans="4:7">
      <c r="D3932" s="224"/>
      <c r="F3932" s="224"/>
      <c r="G3932" s="224"/>
    </row>
    <row r="3933" spans="4:7">
      <c r="D3933" s="224"/>
      <c r="F3933" s="224"/>
      <c r="G3933" s="224"/>
    </row>
    <row r="3934" spans="4:7">
      <c r="D3934" s="224"/>
      <c r="F3934" s="224"/>
      <c r="G3934" s="224"/>
    </row>
    <row r="3935" spans="4:7">
      <c r="D3935" s="224"/>
      <c r="F3935" s="224"/>
      <c r="G3935" s="224"/>
    </row>
    <row r="3936" spans="4:7">
      <c r="D3936" s="224"/>
      <c r="F3936" s="224"/>
      <c r="G3936" s="224"/>
    </row>
    <row r="3937" spans="4:7">
      <c r="D3937" s="224"/>
      <c r="F3937" s="224"/>
      <c r="G3937" s="224"/>
    </row>
    <row r="3938" spans="4:7">
      <c r="D3938" s="224"/>
      <c r="F3938" s="224"/>
      <c r="G3938" s="224"/>
    </row>
    <row r="3939" spans="4:7">
      <c r="D3939" s="224"/>
      <c r="F3939" s="224"/>
      <c r="G3939" s="224"/>
    </row>
    <row r="3940" spans="4:7">
      <c r="D3940" s="224"/>
      <c r="F3940" s="224"/>
      <c r="G3940" s="224"/>
    </row>
    <row r="3941" spans="4:7">
      <c r="D3941" s="224"/>
      <c r="F3941" s="224"/>
      <c r="G3941" s="224"/>
    </row>
    <row r="3942" spans="4:7">
      <c r="D3942" s="224"/>
      <c r="F3942" s="224"/>
      <c r="G3942" s="224"/>
    </row>
    <row r="3943" spans="4:7">
      <c r="D3943" s="224"/>
      <c r="F3943" s="224"/>
      <c r="G3943" s="224"/>
    </row>
    <row r="3944" spans="4:7">
      <c r="D3944" s="224"/>
      <c r="F3944" s="224"/>
      <c r="G3944" s="224"/>
    </row>
    <row r="3945" spans="4:7">
      <c r="D3945" s="224"/>
      <c r="F3945" s="224"/>
      <c r="G3945" s="224"/>
    </row>
    <row r="3946" spans="4:7">
      <c r="D3946" s="224"/>
      <c r="F3946" s="224"/>
      <c r="G3946" s="224"/>
    </row>
    <row r="3947" spans="4:7">
      <c r="D3947" s="224"/>
      <c r="F3947" s="224"/>
      <c r="G3947" s="224"/>
    </row>
    <row r="3948" spans="4:7">
      <c r="D3948" s="224"/>
      <c r="F3948" s="224"/>
      <c r="G3948" s="224"/>
    </row>
    <row r="3949" spans="4:7">
      <c r="D3949" s="224"/>
      <c r="F3949" s="224"/>
      <c r="G3949" s="224"/>
    </row>
    <row r="3950" spans="4:7">
      <c r="D3950" s="224"/>
      <c r="F3950" s="224"/>
      <c r="G3950" s="224"/>
    </row>
    <row r="3951" spans="4:7">
      <c r="D3951" s="224"/>
      <c r="F3951" s="224"/>
      <c r="G3951" s="224"/>
    </row>
    <row r="3952" spans="4:7">
      <c r="D3952" s="224"/>
      <c r="F3952" s="224"/>
      <c r="G3952" s="224"/>
    </row>
    <row r="3953" spans="4:7">
      <c r="D3953" s="224"/>
      <c r="F3953" s="224"/>
      <c r="G3953" s="224"/>
    </row>
    <row r="3954" spans="4:7">
      <c r="D3954" s="224"/>
      <c r="F3954" s="224"/>
      <c r="G3954" s="224"/>
    </row>
    <row r="3955" spans="4:7">
      <c r="D3955" s="224"/>
      <c r="F3955" s="224"/>
      <c r="G3955" s="224"/>
    </row>
    <row r="3956" spans="4:7">
      <c r="D3956" s="224"/>
      <c r="F3956" s="224"/>
      <c r="G3956" s="224"/>
    </row>
    <row r="3957" spans="4:7">
      <c r="D3957" s="224"/>
      <c r="F3957" s="224"/>
      <c r="G3957" s="224"/>
    </row>
    <row r="3958" spans="4:7">
      <c r="D3958" s="224"/>
      <c r="F3958" s="224"/>
      <c r="G3958" s="224"/>
    </row>
    <row r="3959" spans="4:7">
      <c r="D3959" s="224"/>
      <c r="F3959" s="224"/>
      <c r="G3959" s="224"/>
    </row>
    <row r="3960" spans="4:7">
      <c r="D3960" s="224"/>
      <c r="F3960" s="224"/>
      <c r="G3960" s="224"/>
    </row>
    <row r="3961" spans="4:7">
      <c r="D3961" s="224"/>
      <c r="F3961" s="224"/>
      <c r="G3961" s="224"/>
    </row>
    <row r="3962" spans="4:7">
      <c r="D3962" s="224"/>
      <c r="F3962" s="224"/>
      <c r="G3962" s="224"/>
    </row>
    <row r="3963" spans="4:7">
      <c r="D3963" s="224"/>
      <c r="F3963" s="224"/>
      <c r="G3963" s="224"/>
    </row>
    <row r="3964" spans="4:7">
      <c r="D3964" s="224"/>
      <c r="F3964" s="224"/>
      <c r="G3964" s="224"/>
    </row>
    <row r="3965" spans="4:7">
      <c r="D3965" s="224"/>
      <c r="F3965" s="224"/>
      <c r="G3965" s="224"/>
    </row>
    <row r="3966" spans="4:7">
      <c r="D3966" s="224"/>
      <c r="F3966" s="224"/>
      <c r="G3966" s="224"/>
    </row>
    <row r="3967" spans="4:7">
      <c r="D3967" s="224"/>
      <c r="F3967" s="224"/>
      <c r="G3967" s="224"/>
    </row>
    <row r="3968" spans="4:7">
      <c r="D3968" s="224"/>
      <c r="F3968" s="224"/>
      <c r="G3968" s="224"/>
    </row>
    <row r="3969" spans="4:7">
      <c r="D3969" s="224"/>
      <c r="F3969" s="224"/>
      <c r="G3969" s="224"/>
    </row>
    <row r="3970" spans="4:7">
      <c r="D3970" s="224"/>
      <c r="F3970" s="224"/>
      <c r="G3970" s="224"/>
    </row>
    <row r="3971" spans="4:7">
      <c r="D3971" s="224"/>
      <c r="F3971" s="224"/>
      <c r="G3971" s="224"/>
    </row>
    <row r="3972" spans="4:7">
      <c r="D3972" s="224"/>
      <c r="F3972" s="224"/>
      <c r="G3972" s="224"/>
    </row>
    <row r="3973" spans="4:7">
      <c r="D3973" s="224"/>
      <c r="F3973" s="224"/>
      <c r="G3973" s="224"/>
    </row>
    <row r="3974" spans="4:7">
      <c r="D3974" s="224"/>
      <c r="F3974" s="224"/>
      <c r="G3974" s="224"/>
    </row>
    <row r="3975" spans="4:7">
      <c r="D3975" s="224"/>
      <c r="F3975" s="224"/>
      <c r="G3975" s="224"/>
    </row>
    <row r="3976" spans="4:7">
      <c r="D3976" s="224"/>
      <c r="F3976" s="224"/>
      <c r="G3976" s="224"/>
    </row>
    <row r="3977" spans="4:7">
      <c r="D3977" s="224"/>
      <c r="F3977" s="224"/>
      <c r="G3977" s="224"/>
    </row>
    <row r="3978" spans="4:7">
      <c r="D3978" s="224"/>
      <c r="F3978" s="224"/>
      <c r="G3978" s="224"/>
    </row>
    <row r="3979" spans="4:7">
      <c r="D3979" s="224"/>
      <c r="F3979" s="224"/>
      <c r="G3979" s="224"/>
    </row>
    <row r="3980" spans="4:7">
      <c r="D3980" s="224"/>
      <c r="F3980" s="224"/>
      <c r="G3980" s="224"/>
    </row>
    <row r="3981" spans="4:7">
      <c r="D3981" s="224"/>
      <c r="F3981" s="224"/>
      <c r="G3981" s="224"/>
    </row>
    <row r="3982" spans="4:7">
      <c r="D3982" s="224"/>
      <c r="F3982" s="224"/>
      <c r="G3982" s="224"/>
    </row>
    <row r="3983" spans="4:7">
      <c r="D3983" s="224"/>
      <c r="F3983" s="224"/>
      <c r="G3983" s="224"/>
    </row>
    <row r="3984" spans="4:7">
      <c r="D3984" s="224"/>
      <c r="F3984" s="224"/>
      <c r="G3984" s="224"/>
    </row>
    <row r="3985" spans="4:7">
      <c r="D3985" s="224"/>
      <c r="F3985" s="224"/>
      <c r="G3985" s="224"/>
    </row>
    <row r="3986" spans="4:7">
      <c r="D3986" s="224"/>
      <c r="F3986" s="224"/>
      <c r="G3986" s="224"/>
    </row>
    <row r="3987" spans="4:7">
      <c r="D3987" s="224"/>
      <c r="F3987" s="224"/>
      <c r="G3987" s="224"/>
    </row>
    <row r="3988" spans="4:7">
      <c r="D3988" s="224"/>
      <c r="F3988" s="224"/>
      <c r="G3988" s="224"/>
    </row>
    <row r="3989" spans="4:7">
      <c r="D3989" s="224"/>
      <c r="F3989" s="224"/>
      <c r="G3989" s="224"/>
    </row>
    <row r="3990" spans="4:7">
      <c r="D3990" s="224"/>
      <c r="F3990" s="224"/>
      <c r="G3990" s="224"/>
    </row>
    <row r="3991" spans="4:7">
      <c r="D3991" s="224"/>
      <c r="F3991" s="224"/>
      <c r="G3991" s="224"/>
    </row>
    <row r="3992" spans="4:7">
      <c r="D3992" s="224"/>
      <c r="F3992" s="224"/>
      <c r="G3992" s="224"/>
    </row>
    <row r="3993" spans="4:7">
      <c r="D3993" s="224"/>
      <c r="F3993" s="224"/>
      <c r="G3993" s="224"/>
    </row>
    <row r="3994" spans="4:7">
      <c r="D3994" s="224"/>
      <c r="F3994" s="224"/>
      <c r="G3994" s="224"/>
    </row>
    <row r="3995" spans="4:7">
      <c r="D3995" s="224"/>
      <c r="F3995" s="224"/>
      <c r="G3995" s="224"/>
    </row>
    <row r="3996" spans="4:7">
      <c r="D3996" s="224"/>
      <c r="F3996" s="224"/>
      <c r="G3996" s="224"/>
    </row>
    <row r="3997" spans="4:7">
      <c r="D3997" s="224"/>
      <c r="F3997" s="224"/>
      <c r="G3997" s="224"/>
    </row>
    <row r="3998" spans="4:7">
      <c r="D3998" s="224"/>
      <c r="F3998" s="224"/>
      <c r="G3998" s="224"/>
    </row>
    <row r="3999" spans="4:7">
      <c r="D3999" s="224"/>
      <c r="F3999" s="224"/>
      <c r="G3999" s="224"/>
    </row>
    <row r="4000" spans="4:7">
      <c r="D4000" s="224"/>
      <c r="F4000" s="224"/>
      <c r="G4000" s="224"/>
    </row>
    <row r="4001" spans="4:7">
      <c r="D4001" s="224"/>
      <c r="F4001" s="224"/>
      <c r="G4001" s="224"/>
    </row>
    <row r="4002" spans="4:7">
      <c r="D4002" s="224"/>
      <c r="F4002" s="224"/>
      <c r="G4002" s="224"/>
    </row>
    <row r="4003" spans="4:7">
      <c r="D4003" s="224"/>
      <c r="F4003" s="224"/>
      <c r="G4003" s="224"/>
    </row>
    <row r="4004" spans="4:7">
      <c r="D4004" s="224"/>
      <c r="F4004" s="224"/>
      <c r="G4004" s="224"/>
    </row>
    <row r="4005" spans="4:7">
      <c r="D4005" s="224"/>
      <c r="F4005" s="224"/>
      <c r="G4005" s="224"/>
    </row>
    <row r="4006" spans="4:7">
      <c r="D4006" s="224"/>
      <c r="F4006" s="224"/>
      <c r="G4006" s="224"/>
    </row>
    <row r="4007" spans="4:7">
      <c r="D4007" s="224"/>
      <c r="F4007" s="224"/>
      <c r="G4007" s="224"/>
    </row>
    <row r="4008" spans="4:7">
      <c r="D4008" s="224"/>
      <c r="F4008" s="224"/>
      <c r="G4008" s="224"/>
    </row>
    <row r="4009" spans="4:7">
      <c r="D4009" s="224"/>
      <c r="F4009" s="224"/>
      <c r="G4009" s="224"/>
    </row>
    <row r="4010" spans="4:7">
      <c r="D4010" s="224"/>
      <c r="F4010" s="224"/>
      <c r="G4010" s="224"/>
    </row>
    <row r="4011" spans="4:7">
      <c r="D4011" s="224"/>
      <c r="F4011" s="224"/>
      <c r="G4011" s="224"/>
    </row>
    <row r="4012" spans="4:7">
      <c r="D4012" s="224"/>
      <c r="F4012" s="224"/>
      <c r="G4012" s="224"/>
    </row>
    <row r="4013" spans="4:7">
      <c r="D4013" s="224"/>
      <c r="F4013" s="224"/>
      <c r="G4013" s="224"/>
    </row>
    <row r="4014" spans="4:7">
      <c r="D4014" s="224"/>
      <c r="F4014" s="224"/>
      <c r="G4014" s="224"/>
    </row>
    <row r="4015" spans="4:7">
      <c r="D4015" s="224"/>
      <c r="F4015" s="224"/>
      <c r="G4015" s="224"/>
    </row>
    <row r="4016" spans="4:7">
      <c r="D4016" s="224"/>
      <c r="F4016" s="224"/>
      <c r="G4016" s="224"/>
    </row>
    <row r="4017" spans="4:7">
      <c r="D4017" s="224"/>
      <c r="F4017" s="224"/>
      <c r="G4017" s="224"/>
    </row>
    <row r="4018" spans="4:7">
      <c r="D4018" s="224"/>
      <c r="F4018" s="224"/>
      <c r="G4018" s="224"/>
    </row>
    <row r="4019" spans="4:7">
      <c r="D4019" s="224"/>
      <c r="F4019" s="224"/>
      <c r="G4019" s="224"/>
    </row>
    <row r="4020" spans="4:7">
      <c r="D4020" s="224"/>
      <c r="F4020" s="224"/>
      <c r="G4020" s="224"/>
    </row>
    <row r="4021" spans="4:7">
      <c r="D4021" s="224"/>
      <c r="F4021" s="224"/>
      <c r="G4021" s="224"/>
    </row>
    <row r="4022" spans="4:7">
      <c r="D4022" s="224"/>
      <c r="F4022" s="224"/>
      <c r="G4022" s="224"/>
    </row>
    <row r="4023" spans="4:7">
      <c r="D4023" s="224"/>
      <c r="F4023" s="224"/>
      <c r="G4023" s="224"/>
    </row>
    <row r="4024" spans="4:7">
      <c r="D4024" s="224"/>
      <c r="F4024" s="224"/>
      <c r="G4024" s="224"/>
    </row>
    <row r="4025" spans="4:7">
      <c r="D4025" s="224"/>
      <c r="F4025" s="224"/>
      <c r="G4025" s="224"/>
    </row>
    <row r="4026" spans="4:7">
      <c r="D4026" s="224"/>
      <c r="F4026" s="224"/>
      <c r="G4026" s="224"/>
    </row>
    <row r="4027" spans="4:7">
      <c r="D4027" s="224"/>
      <c r="F4027" s="224"/>
      <c r="G4027" s="224"/>
    </row>
    <row r="4028" spans="4:7">
      <c r="D4028" s="224"/>
      <c r="F4028" s="224"/>
      <c r="G4028" s="224"/>
    </row>
    <row r="4029" spans="4:7">
      <c r="D4029" s="224"/>
      <c r="F4029" s="224"/>
      <c r="G4029" s="224"/>
    </row>
    <row r="4030" spans="4:7">
      <c r="D4030" s="224"/>
      <c r="F4030" s="224"/>
      <c r="G4030" s="224"/>
    </row>
    <row r="4031" spans="4:7">
      <c r="D4031" s="224"/>
      <c r="F4031" s="224"/>
      <c r="G4031" s="224"/>
    </row>
    <row r="4032" spans="4:7">
      <c r="D4032" s="224"/>
      <c r="F4032" s="224"/>
      <c r="G4032" s="224"/>
    </row>
    <row r="4033" spans="4:7">
      <c r="D4033" s="224"/>
      <c r="F4033" s="224"/>
      <c r="G4033" s="224"/>
    </row>
    <row r="4034" spans="4:7">
      <c r="D4034" s="224"/>
      <c r="F4034" s="224"/>
      <c r="G4034" s="224"/>
    </row>
    <row r="4035" spans="4:7">
      <c r="D4035" s="224"/>
      <c r="F4035" s="224"/>
      <c r="G4035" s="224"/>
    </row>
    <row r="4036" spans="4:7">
      <c r="D4036" s="224"/>
      <c r="F4036" s="224"/>
      <c r="G4036" s="224"/>
    </row>
    <row r="4037" spans="4:7">
      <c r="D4037" s="224"/>
      <c r="F4037" s="224"/>
      <c r="G4037" s="224"/>
    </row>
    <row r="4038" spans="4:7">
      <c r="D4038" s="224"/>
      <c r="F4038" s="224"/>
      <c r="G4038" s="224"/>
    </row>
    <row r="4039" spans="4:7">
      <c r="D4039" s="224"/>
      <c r="F4039" s="224"/>
      <c r="G4039" s="224"/>
    </row>
    <row r="4040" spans="4:7">
      <c r="D4040" s="224"/>
      <c r="F4040" s="224"/>
      <c r="G4040" s="224"/>
    </row>
    <row r="4041" spans="4:7">
      <c r="D4041" s="224"/>
      <c r="F4041" s="224"/>
      <c r="G4041" s="224"/>
    </row>
    <row r="4042" spans="4:7">
      <c r="D4042" s="224"/>
      <c r="F4042" s="224"/>
      <c r="G4042" s="224"/>
    </row>
    <row r="4043" spans="4:7">
      <c r="D4043" s="224"/>
      <c r="F4043" s="224"/>
      <c r="G4043" s="224"/>
    </row>
    <row r="4044" spans="4:7">
      <c r="D4044" s="224"/>
      <c r="F4044" s="224"/>
      <c r="G4044" s="224"/>
    </row>
    <row r="4045" spans="4:7">
      <c r="D4045" s="224"/>
      <c r="F4045" s="224"/>
      <c r="G4045" s="224"/>
    </row>
    <row r="4046" spans="4:7">
      <c r="D4046" s="224"/>
      <c r="F4046" s="224"/>
      <c r="G4046" s="224"/>
    </row>
    <row r="4047" spans="4:7">
      <c r="D4047" s="224"/>
      <c r="F4047" s="224"/>
      <c r="G4047" s="224"/>
    </row>
    <row r="4048" spans="4:7">
      <c r="D4048" s="224"/>
      <c r="F4048" s="224"/>
      <c r="G4048" s="224"/>
    </row>
    <row r="4049" spans="4:7">
      <c r="D4049" s="224"/>
      <c r="F4049" s="224"/>
      <c r="G4049" s="224"/>
    </row>
    <row r="4050" spans="4:7">
      <c r="D4050" s="224"/>
      <c r="F4050" s="224"/>
      <c r="G4050" s="224"/>
    </row>
    <row r="4051" spans="4:7">
      <c r="D4051" s="224"/>
      <c r="F4051" s="224"/>
      <c r="G4051" s="224"/>
    </row>
    <row r="4052" spans="4:7">
      <c r="D4052" s="224"/>
      <c r="F4052" s="224"/>
      <c r="G4052" s="224"/>
    </row>
    <row r="4053" spans="4:7">
      <c r="D4053" s="224"/>
      <c r="F4053" s="224"/>
      <c r="G4053" s="224"/>
    </row>
    <row r="4054" spans="4:7">
      <c r="D4054" s="224"/>
      <c r="F4054" s="224"/>
      <c r="G4054" s="224"/>
    </row>
    <row r="4055" spans="4:7">
      <c r="D4055" s="224"/>
      <c r="F4055" s="224"/>
      <c r="G4055" s="224"/>
    </row>
    <row r="4056" spans="4:7">
      <c r="D4056" s="224"/>
      <c r="F4056" s="224"/>
      <c r="G4056" s="224"/>
    </row>
    <row r="4057" spans="4:7">
      <c r="D4057" s="224"/>
      <c r="F4057" s="224"/>
      <c r="G4057" s="224"/>
    </row>
    <row r="4058" spans="4:7">
      <c r="D4058" s="224"/>
      <c r="F4058" s="224"/>
      <c r="G4058" s="224"/>
    </row>
    <row r="4059" spans="4:7">
      <c r="D4059" s="224"/>
      <c r="F4059" s="224"/>
      <c r="G4059" s="224"/>
    </row>
    <row r="4060" spans="4:7">
      <c r="D4060" s="224"/>
      <c r="F4060" s="224"/>
      <c r="G4060" s="224"/>
    </row>
    <row r="4061" spans="4:7">
      <c r="D4061" s="224"/>
      <c r="F4061" s="224"/>
      <c r="G4061" s="224"/>
    </row>
    <row r="4062" spans="4:7">
      <c r="D4062" s="224"/>
      <c r="F4062" s="224"/>
      <c r="G4062" s="224"/>
    </row>
    <row r="4063" spans="4:7">
      <c r="D4063" s="224"/>
      <c r="F4063" s="224"/>
      <c r="G4063" s="224"/>
    </row>
    <row r="4064" spans="4:7">
      <c r="D4064" s="224"/>
      <c r="F4064" s="224"/>
      <c r="G4064" s="224"/>
    </row>
    <row r="4065" spans="4:7">
      <c r="D4065" s="224"/>
      <c r="F4065" s="224"/>
      <c r="G4065" s="224"/>
    </row>
    <row r="4066" spans="4:7">
      <c r="D4066" s="224"/>
      <c r="F4066" s="224"/>
      <c r="G4066" s="224"/>
    </row>
    <row r="4067" spans="4:7">
      <c r="D4067" s="224"/>
      <c r="F4067" s="224"/>
      <c r="G4067" s="224"/>
    </row>
    <row r="4068" spans="4:7">
      <c r="D4068" s="224"/>
      <c r="F4068" s="224"/>
      <c r="G4068" s="224"/>
    </row>
    <row r="4069" spans="4:7">
      <c r="D4069" s="224"/>
      <c r="F4069" s="224"/>
      <c r="G4069" s="224"/>
    </row>
    <row r="4070" spans="4:7">
      <c r="D4070" s="224"/>
      <c r="F4070" s="224"/>
      <c r="G4070" s="224"/>
    </row>
    <row r="4071" spans="4:7">
      <c r="D4071" s="224"/>
      <c r="F4071" s="224"/>
      <c r="G4071" s="224"/>
    </row>
    <row r="4072" spans="4:7">
      <c r="D4072" s="224"/>
      <c r="F4072" s="224"/>
      <c r="G4072" s="224"/>
    </row>
    <row r="4073" spans="4:7">
      <c r="D4073" s="224"/>
      <c r="F4073" s="224"/>
      <c r="G4073" s="224"/>
    </row>
    <row r="4074" spans="4:7">
      <c r="D4074" s="224"/>
      <c r="F4074" s="224"/>
      <c r="G4074" s="224"/>
    </row>
    <row r="4075" spans="4:7">
      <c r="D4075" s="224"/>
      <c r="F4075" s="224"/>
      <c r="G4075" s="224"/>
    </row>
    <row r="4076" spans="4:7">
      <c r="D4076" s="224"/>
      <c r="F4076" s="224"/>
      <c r="G4076" s="224"/>
    </row>
    <row r="4077" spans="4:7">
      <c r="D4077" s="224"/>
      <c r="F4077" s="224"/>
      <c r="G4077" s="224"/>
    </row>
    <row r="4078" spans="4:7">
      <c r="D4078" s="224"/>
      <c r="F4078" s="224"/>
      <c r="G4078" s="224"/>
    </row>
    <row r="4079" spans="4:7">
      <c r="D4079" s="224"/>
      <c r="F4079" s="224"/>
      <c r="G4079" s="224"/>
    </row>
    <row r="4080" spans="4:7">
      <c r="D4080" s="224"/>
      <c r="F4080" s="224"/>
      <c r="G4080" s="224"/>
    </row>
    <row r="4081" spans="4:7">
      <c r="D4081" s="224"/>
      <c r="F4081" s="224"/>
      <c r="G4081" s="224"/>
    </row>
    <row r="4082" spans="4:7">
      <c r="D4082" s="224"/>
      <c r="F4082" s="224"/>
      <c r="G4082" s="224"/>
    </row>
    <row r="4083" spans="4:7">
      <c r="D4083" s="224"/>
      <c r="F4083" s="224"/>
      <c r="G4083" s="224"/>
    </row>
    <row r="4084" spans="4:7">
      <c r="D4084" s="224"/>
      <c r="F4084" s="224"/>
      <c r="G4084" s="224"/>
    </row>
    <row r="4085" spans="4:7">
      <c r="D4085" s="224"/>
      <c r="F4085" s="224"/>
      <c r="G4085" s="224"/>
    </row>
    <row r="4086" spans="4:7">
      <c r="D4086" s="224"/>
      <c r="F4086" s="224"/>
      <c r="G4086" s="224"/>
    </row>
    <row r="4087" spans="4:7">
      <c r="D4087" s="224"/>
      <c r="F4087" s="224"/>
      <c r="G4087" s="224"/>
    </row>
    <row r="4088" spans="4:7">
      <c r="D4088" s="224"/>
      <c r="F4088" s="224"/>
      <c r="G4088" s="224"/>
    </row>
    <row r="4089" spans="4:7">
      <c r="D4089" s="224"/>
      <c r="F4089" s="224"/>
      <c r="G4089" s="224"/>
    </row>
    <row r="4090" spans="4:7">
      <c r="D4090" s="224"/>
      <c r="F4090" s="224"/>
      <c r="G4090" s="224"/>
    </row>
    <row r="4091" spans="4:7">
      <c r="D4091" s="224"/>
      <c r="F4091" s="224"/>
      <c r="G4091" s="224"/>
    </row>
    <row r="4092" spans="4:7">
      <c r="D4092" s="224"/>
      <c r="F4092" s="224"/>
      <c r="G4092" s="224"/>
    </row>
    <row r="4093" spans="4:7">
      <c r="D4093" s="224"/>
      <c r="F4093" s="224"/>
      <c r="G4093" s="224"/>
    </row>
    <row r="4094" spans="4:7">
      <c r="D4094" s="224"/>
      <c r="F4094" s="224"/>
      <c r="G4094" s="224"/>
    </row>
    <row r="4095" spans="4:7">
      <c r="D4095" s="224"/>
      <c r="F4095" s="224"/>
      <c r="G4095" s="224"/>
    </row>
    <row r="4096" spans="4:7">
      <c r="D4096" s="224"/>
      <c r="F4096" s="224"/>
      <c r="G4096" s="224"/>
    </row>
    <row r="4097" spans="4:7">
      <c r="D4097" s="224"/>
      <c r="F4097" s="224"/>
      <c r="G4097" s="224"/>
    </row>
    <row r="4098" spans="4:7">
      <c r="D4098" s="224"/>
      <c r="F4098" s="224"/>
      <c r="G4098" s="224"/>
    </row>
    <row r="4099" spans="4:7">
      <c r="D4099" s="224"/>
      <c r="F4099" s="224"/>
      <c r="G4099" s="224"/>
    </row>
    <row r="4100" spans="4:7">
      <c r="D4100" s="224"/>
      <c r="F4100" s="224"/>
      <c r="G4100" s="224"/>
    </row>
    <row r="4101" spans="4:7">
      <c r="D4101" s="224"/>
      <c r="F4101" s="224"/>
      <c r="G4101" s="224"/>
    </row>
    <row r="4102" spans="4:7">
      <c r="D4102" s="224"/>
      <c r="F4102" s="224"/>
      <c r="G4102" s="224"/>
    </row>
    <row r="4103" spans="4:7">
      <c r="D4103" s="224"/>
      <c r="F4103" s="224"/>
      <c r="G4103" s="224"/>
    </row>
    <row r="4104" spans="4:7">
      <c r="D4104" s="224"/>
      <c r="F4104" s="224"/>
      <c r="G4104" s="224"/>
    </row>
    <row r="4105" spans="4:7">
      <c r="D4105" s="224"/>
      <c r="F4105" s="224"/>
      <c r="G4105" s="224"/>
    </row>
    <row r="4106" spans="4:7">
      <c r="D4106" s="224"/>
      <c r="F4106" s="224"/>
      <c r="G4106" s="224"/>
    </row>
    <row r="4107" spans="4:7">
      <c r="D4107" s="224"/>
      <c r="F4107" s="224"/>
      <c r="G4107" s="224"/>
    </row>
    <row r="4108" spans="4:7">
      <c r="D4108" s="224"/>
      <c r="F4108" s="224"/>
      <c r="G4108" s="224"/>
    </row>
    <row r="4109" spans="4:7">
      <c r="D4109" s="224"/>
      <c r="F4109" s="224"/>
      <c r="G4109" s="224"/>
    </row>
    <row r="4110" spans="4:7">
      <c r="D4110" s="224"/>
      <c r="F4110" s="224"/>
      <c r="G4110" s="224"/>
    </row>
    <row r="4111" spans="4:7">
      <c r="D4111" s="224"/>
      <c r="F4111" s="224"/>
      <c r="G4111" s="224"/>
    </row>
    <row r="4112" spans="4:7">
      <c r="D4112" s="224"/>
      <c r="F4112" s="224"/>
      <c r="G4112" s="224"/>
    </row>
    <row r="4113" spans="4:7">
      <c r="D4113" s="224"/>
      <c r="F4113" s="224"/>
      <c r="G4113" s="224"/>
    </row>
    <row r="4114" spans="4:7">
      <c r="D4114" s="224"/>
      <c r="F4114" s="224"/>
      <c r="G4114" s="224"/>
    </row>
    <row r="4115" spans="4:7">
      <c r="D4115" s="224"/>
      <c r="F4115" s="224"/>
      <c r="G4115" s="224"/>
    </row>
    <row r="4116" spans="4:7">
      <c r="D4116" s="224"/>
      <c r="F4116" s="224"/>
      <c r="G4116" s="224"/>
    </row>
    <row r="4117" spans="4:7">
      <c r="D4117" s="224"/>
      <c r="F4117" s="224"/>
      <c r="G4117" s="224"/>
    </row>
    <row r="4118" spans="4:7">
      <c r="D4118" s="224"/>
      <c r="F4118" s="224"/>
      <c r="G4118" s="224"/>
    </row>
    <row r="4119" spans="4:7">
      <c r="D4119" s="224"/>
      <c r="F4119" s="224"/>
      <c r="G4119" s="224"/>
    </row>
    <row r="4120" spans="4:7">
      <c r="D4120" s="224"/>
      <c r="F4120" s="224"/>
      <c r="G4120" s="224"/>
    </row>
    <row r="4121" spans="4:7">
      <c r="D4121" s="224"/>
      <c r="F4121" s="224"/>
      <c r="G4121" s="224"/>
    </row>
    <row r="4122" spans="4:7">
      <c r="D4122" s="224"/>
      <c r="F4122" s="224"/>
      <c r="G4122" s="224"/>
    </row>
    <row r="4123" spans="4:7">
      <c r="D4123" s="224"/>
      <c r="F4123" s="224"/>
      <c r="G4123" s="224"/>
    </row>
    <row r="4124" spans="4:7">
      <c r="D4124" s="224"/>
      <c r="F4124" s="224"/>
      <c r="G4124" s="224"/>
    </row>
    <row r="4125" spans="4:7">
      <c r="D4125" s="224"/>
      <c r="F4125" s="224"/>
      <c r="G4125" s="224"/>
    </row>
    <row r="4126" spans="4:7">
      <c r="D4126" s="224"/>
      <c r="F4126" s="224"/>
      <c r="G4126" s="224"/>
    </row>
    <row r="4127" spans="4:7">
      <c r="D4127" s="224"/>
      <c r="F4127" s="224"/>
      <c r="G4127" s="224"/>
    </row>
    <row r="4128" spans="4:7">
      <c r="D4128" s="224"/>
      <c r="F4128" s="224"/>
      <c r="G4128" s="224"/>
    </row>
    <row r="4129" spans="4:7">
      <c r="D4129" s="224"/>
      <c r="F4129" s="224"/>
      <c r="G4129" s="224"/>
    </row>
    <row r="4130" spans="4:7">
      <c r="D4130" s="224"/>
      <c r="F4130" s="224"/>
      <c r="G4130" s="224"/>
    </row>
    <row r="4131" spans="4:7">
      <c r="D4131" s="224"/>
      <c r="F4131" s="224"/>
      <c r="G4131" s="224"/>
    </row>
    <row r="4132" spans="4:7">
      <c r="D4132" s="224"/>
      <c r="F4132" s="224"/>
      <c r="G4132" s="224"/>
    </row>
    <row r="4133" spans="4:7">
      <c r="D4133" s="224"/>
      <c r="F4133" s="224"/>
      <c r="G4133" s="224"/>
    </row>
    <row r="4134" spans="4:7">
      <c r="D4134" s="224"/>
      <c r="F4134" s="224"/>
      <c r="G4134" s="224"/>
    </row>
    <row r="4135" spans="4:7">
      <c r="D4135" s="224"/>
      <c r="F4135" s="224"/>
      <c r="G4135" s="224"/>
    </row>
    <row r="4136" spans="4:7">
      <c r="D4136" s="224"/>
      <c r="F4136" s="224"/>
      <c r="G4136" s="224"/>
    </row>
    <row r="4137" spans="4:7">
      <c r="D4137" s="224"/>
      <c r="F4137" s="224"/>
      <c r="G4137" s="224"/>
    </row>
    <row r="4138" spans="4:7">
      <c r="D4138" s="224"/>
      <c r="F4138" s="224"/>
      <c r="G4138" s="224"/>
    </row>
    <row r="4139" spans="4:7">
      <c r="D4139" s="224"/>
      <c r="F4139" s="224"/>
      <c r="G4139" s="224"/>
    </row>
    <row r="4140" spans="4:7">
      <c r="D4140" s="224"/>
      <c r="F4140" s="224"/>
      <c r="G4140" s="224"/>
    </row>
    <row r="4141" spans="4:7">
      <c r="D4141" s="224"/>
      <c r="F4141" s="224"/>
      <c r="G4141" s="224"/>
    </row>
    <row r="4142" spans="4:7">
      <c r="D4142" s="224"/>
      <c r="F4142" s="224"/>
      <c r="G4142" s="224"/>
    </row>
    <row r="4143" spans="4:7">
      <c r="D4143" s="224"/>
      <c r="F4143" s="224"/>
      <c r="G4143" s="224"/>
    </row>
    <row r="4144" spans="4:7">
      <c r="D4144" s="224"/>
      <c r="F4144" s="224"/>
      <c r="G4144" s="224"/>
    </row>
    <row r="4145" spans="4:7">
      <c r="D4145" s="224"/>
      <c r="F4145" s="224"/>
      <c r="G4145" s="224"/>
    </row>
    <row r="4146" spans="4:7">
      <c r="D4146" s="224"/>
      <c r="F4146" s="224"/>
      <c r="G4146" s="224"/>
    </row>
    <row r="4147" spans="4:7">
      <c r="D4147" s="224"/>
      <c r="F4147" s="224"/>
      <c r="G4147" s="224"/>
    </row>
    <row r="4148" spans="4:7">
      <c r="D4148" s="224"/>
      <c r="F4148" s="224"/>
      <c r="G4148" s="224"/>
    </row>
    <row r="4149" spans="4:7">
      <c r="D4149" s="224"/>
      <c r="F4149" s="224"/>
      <c r="G4149" s="224"/>
    </row>
    <row r="4150" spans="4:7">
      <c r="D4150" s="224"/>
      <c r="F4150" s="224"/>
      <c r="G4150" s="224"/>
    </row>
    <row r="4151" spans="4:7">
      <c r="D4151" s="224"/>
      <c r="F4151" s="224"/>
      <c r="G4151" s="224"/>
    </row>
    <row r="4152" spans="4:7">
      <c r="D4152" s="224"/>
      <c r="F4152" s="224"/>
      <c r="G4152" s="224"/>
    </row>
    <row r="4153" spans="4:7">
      <c r="D4153" s="224"/>
      <c r="F4153" s="224"/>
      <c r="G4153" s="224"/>
    </row>
    <row r="4154" spans="4:7">
      <c r="D4154" s="224"/>
      <c r="F4154" s="224"/>
      <c r="G4154" s="224"/>
    </row>
    <row r="4155" spans="4:7">
      <c r="D4155" s="224"/>
      <c r="F4155" s="224"/>
      <c r="G4155" s="224"/>
    </row>
    <row r="4156" spans="4:7">
      <c r="D4156" s="224"/>
      <c r="F4156" s="224"/>
      <c r="G4156" s="224"/>
    </row>
    <row r="4157" spans="4:7">
      <c r="D4157" s="224"/>
      <c r="F4157" s="224"/>
      <c r="G4157" s="224"/>
    </row>
    <row r="4158" spans="4:7">
      <c r="D4158" s="224"/>
      <c r="F4158" s="224"/>
      <c r="G4158" s="224"/>
    </row>
    <row r="4159" spans="4:7">
      <c r="D4159" s="224"/>
      <c r="F4159" s="224"/>
      <c r="G4159" s="224"/>
    </row>
    <row r="4160" spans="4:7">
      <c r="D4160" s="224"/>
      <c r="F4160" s="224"/>
      <c r="G4160" s="224"/>
    </row>
    <row r="4161" spans="4:7">
      <c r="D4161" s="224"/>
      <c r="F4161" s="224"/>
      <c r="G4161" s="224"/>
    </row>
    <row r="4162" spans="4:7">
      <c r="D4162" s="224"/>
      <c r="F4162" s="224"/>
      <c r="G4162" s="224"/>
    </row>
    <row r="4163" spans="4:7">
      <c r="D4163" s="224"/>
      <c r="F4163" s="224"/>
      <c r="G4163" s="224"/>
    </row>
    <row r="4164" spans="4:7">
      <c r="D4164" s="224"/>
      <c r="F4164" s="224"/>
      <c r="G4164" s="224"/>
    </row>
    <row r="4165" spans="4:7">
      <c r="D4165" s="224"/>
      <c r="F4165" s="224"/>
      <c r="G4165" s="224"/>
    </row>
    <row r="4166" spans="4:7">
      <c r="D4166" s="224"/>
      <c r="F4166" s="224"/>
      <c r="G4166" s="224"/>
    </row>
    <row r="4167" spans="4:7">
      <c r="D4167" s="224"/>
      <c r="F4167" s="224"/>
      <c r="G4167" s="224"/>
    </row>
    <row r="4168" spans="4:7">
      <c r="D4168" s="224"/>
      <c r="F4168" s="224"/>
      <c r="G4168" s="224"/>
    </row>
    <row r="4169" spans="4:7">
      <c r="D4169" s="224"/>
      <c r="F4169" s="224"/>
      <c r="G4169" s="224"/>
    </row>
    <row r="4170" spans="4:7">
      <c r="D4170" s="224"/>
      <c r="F4170" s="224"/>
      <c r="G4170" s="224"/>
    </row>
    <row r="4171" spans="4:7">
      <c r="D4171" s="224"/>
      <c r="F4171" s="224"/>
      <c r="G4171" s="224"/>
    </row>
    <row r="4172" spans="4:7">
      <c r="D4172" s="224"/>
      <c r="F4172" s="224"/>
      <c r="G4172" s="224"/>
    </row>
    <row r="4173" spans="4:7">
      <c r="D4173" s="224"/>
      <c r="F4173" s="224"/>
      <c r="G4173" s="224"/>
    </row>
    <row r="4174" spans="4:7">
      <c r="D4174" s="224"/>
      <c r="F4174" s="224"/>
      <c r="G4174" s="224"/>
    </row>
    <row r="4175" spans="4:7">
      <c r="D4175" s="224"/>
      <c r="F4175" s="224"/>
      <c r="G4175" s="224"/>
    </row>
    <row r="4176" spans="4:7">
      <c r="D4176" s="224"/>
      <c r="F4176" s="224"/>
      <c r="G4176" s="224"/>
    </row>
    <row r="4177" spans="4:7">
      <c r="D4177" s="224"/>
      <c r="F4177" s="224"/>
      <c r="G4177" s="224"/>
    </row>
    <row r="4178" spans="4:7">
      <c r="D4178" s="224"/>
      <c r="F4178" s="224"/>
      <c r="G4178" s="224"/>
    </row>
    <row r="4179" spans="4:7">
      <c r="D4179" s="224"/>
      <c r="F4179" s="224"/>
      <c r="G4179" s="224"/>
    </row>
    <row r="4180" spans="4:7">
      <c r="D4180" s="224"/>
      <c r="F4180" s="224"/>
      <c r="G4180" s="224"/>
    </row>
    <row r="4181" spans="4:7">
      <c r="D4181" s="224"/>
      <c r="F4181" s="224"/>
      <c r="G4181" s="224"/>
    </row>
    <row r="4182" spans="4:7">
      <c r="D4182" s="224"/>
      <c r="F4182" s="224"/>
      <c r="G4182" s="224"/>
    </row>
    <row r="4183" spans="4:7">
      <c r="D4183" s="224"/>
      <c r="F4183" s="224"/>
      <c r="G4183" s="224"/>
    </row>
    <row r="4184" spans="4:7">
      <c r="D4184" s="224"/>
      <c r="F4184" s="224"/>
      <c r="G4184" s="224"/>
    </row>
    <row r="4185" spans="4:7">
      <c r="D4185" s="224"/>
      <c r="F4185" s="224"/>
      <c r="G4185" s="224"/>
    </row>
    <row r="4186" spans="4:7">
      <c r="D4186" s="224"/>
      <c r="F4186" s="224"/>
      <c r="G4186" s="224"/>
    </row>
    <row r="4187" spans="4:7">
      <c r="D4187" s="224"/>
      <c r="F4187" s="224"/>
      <c r="G4187" s="224"/>
    </row>
    <row r="4188" spans="4:7">
      <c r="D4188" s="224"/>
      <c r="F4188" s="224"/>
      <c r="G4188" s="224"/>
    </row>
    <row r="4189" spans="4:7">
      <c r="D4189" s="224"/>
      <c r="F4189" s="224"/>
      <c r="G4189" s="224"/>
    </row>
    <row r="4190" spans="4:7">
      <c r="D4190" s="224"/>
      <c r="F4190" s="224"/>
      <c r="G4190" s="224"/>
    </row>
    <row r="4191" spans="4:7">
      <c r="D4191" s="224"/>
      <c r="F4191" s="224"/>
      <c r="G4191" s="224"/>
    </row>
    <row r="4192" spans="4:7">
      <c r="D4192" s="224"/>
      <c r="F4192" s="224"/>
      <c r="G4192" s="224"/>
    </row>
    <row r="4193" spans="4:7">
      <c r="D4193" s="224"/>
      <c r="F4193" s="224"/>
      <c r="G4193" s="224"/>
    </row>
    <row r="4194" spans="4:7">
      <c r="D4194" s="224"/>
      <c r="F4194" s="224"/>
      <c r="G4194" s="224"/>
    </row>
    <row r="4195" spans="4:7">
      <c r="D4195" s="224"/>
      <c r="F4195" s="224"/>
      <c r="G4195" s="224"/>
    </row>
    <row r="4196" spans="4:7">
      <c r="D4196" s="224"/>
      <c r="F4196" s="224"/>
      <c r="G4196" s="224"/>
    </row>
    <row r="4197" spans="4:7">
      <c r="D4197" s="224"/>
      <c r="F4197" s="224"/>
      <c r="G4197" s="224"/>
    </row>
    <row r="4198" spans="4:7">
      <c r="D4198" s="224"/>
      <c r="F4198" s="224"/>
      <c r="G4198" s="224"/>
    </row>
    <row r="4199" spans="4:7">
      <c r="D4199" s="224"/>
      <c r="F4199" s="224"/>
      <c r="G4199" s="224"/>
    </row>
    <row r="4200" spans="4:7">
      <c r="D4200" s="224"/>
      <c r="F4200" s="224"/>
      <c r="G4200" s="224"/>
    </row>
    <row r="4201" spans="4:7">
      <c r="D4201" s="224"/>
      <c r="F4201" s="224"/>
      <c r="G4201" s="224"/>
    </row>
    <row r="4202" spans="4:7">
      <c r="D4202" s="224"/>
      <c r="F4202" s="224"/>
      <c r="G4202" s="224"/>
    </row>
    <row r="4203" spans="4:7">
      <c r="D4203" s="224"/>
      <c r="F4203" s="224"/>
      <c r="G4203" s="224"/>
    </row>
    <row r="4204" spans="4:7">
      <c r="D4204" s="224"/>
      <c r="F4204" s="224"/>
      <c r="G4204" s="224"/>
    </row>
    <row r="4205" spans="4:7">
      <c r="D4205" s="224"/>
      <c r="F4205" s="224"/>
      <c r="G4205" s="224"/>
    </row>
    <row r="4206" spans="4:7">
      <c r="D4206" s="224"/>
      <c r="F4206" s="224"/>
      <c r="G4206" s="224"/>
    </row>
    <row r="4207" spans="4:7">
      <c r="D4207" s="224"/>
      <c r="F4207" s="224"/>
      <c r="G4207" s="224"/>
    </row>
    <row r="4208" spans="4:7">
      <c r="D4208" s="224"/>
      <c r="F4208" s="224"/>
      <c r="G4208" s="224"/>
    </row>
    <row r="4209" spans="4:7">
      <c r="D4209" s="224"/>
      <c r="F4209" s="224"/>
      <c r="G4209" s="224"/>
    </row>
    <row r="4210" spans="4:7">
      <c r="D4210" s="224"/>
      <c r="F4210" s="224"/>
      <c r="G4210" s="224"/>
    </row>
    <row r="4211" spans="4:7">
      <c r="D4211" s="224"/>
      <c r="F4211" s="224"/>
      <c r="G4211" s="224"/>
    </row>
    <row r="4212" spans="4:7">
      <c r="D4212" s="224"/>
      <c r="F4212" s="224"/>
      <c r="G4212" s="224"/>
    </row>
    <row r="4213" spans="4:7">
      <c r="D4213" s="224"/>
      <c r="F4213" s="224"/>
      <c r="G4213" s="224"/>
    </row>
    <row r="4214" spans="4:7">
      <c r="D4214" s="224"/>
      <c r="F4214" s="224"/>
      <c r="G4214" s="224"/>
    </row>
    <row r="4215" spans="4:7">
      <c r="D4215" s="224"/>
      <c r="F4215" s="224"/>
      <c r="G4215" s="224"/>
    </row>
    <row r="4216" spans="4:7">
      <c r="D4216" s="224"/>
      <c r="F4216" s="224"/>
      <c r="G4216" s="224"/>
    </row>
    <row r="4217" spans="4:7">
      <c r="D4217" s="224"/>
      <c r="F4217" s="224"/>
      <c r="G4217" s="224"/>
    </row>
    <row r="4218" spans="4:7">
      <c r="D4218" s="224"/>
      <c r="F4218" s="224"/>
      <c r="G4218" s="224"/>
    </row>
    <row r="4219" spans="4:7">
      <c r="D4219" s="224"/>
      <c r="F4219" s="224"/>
      <c r="G4219" s="224"/>
    </row>
    <row r="4220" spans="4:7">
      <c r="D4220" s="224"/>
      <c r="F4220" s="224"/>
      <c r="G4220" s="224"/>
    </row>
    <row r="4221" spans="4:7">
      <c r="D4221" s="224"/>
      <c r="F4221" s="224"/>
      <c r="G4221" s="224"/>
    </row>
    <row r="4222" spans="4:7">
      <c r="D4222" s="224"/>
      <c r="F4222" s="224"/>
      <c r="G4222" s="224"/>
    </row>
    <row r="4223" spans="4:7">
      <c r="D4223" s="224"/>
      <c r="F4223" s="224"/>
      <c r="G4223" s="224"/>
    </row>
    <row r="4224" spans="4:7">
      <c r="D4224" s="224"/>
      <c r="F4224" s="224"/>
      <c r="G4224" s="224"/>
    </row>
    <row r="4225" spans="4:7">
      <c r="D4225" s="224"/>
      <c r="F4225" s="224"/>
      <c r="G4225" s="224"/>
    </row>
    <row r="4226" spans="4:7">
      <c r="D4226" s="224"/>
      <c r="F4226" s="224"/>
      <c r="G4226" s="224"/>
    </row>
    <row r="4227" spans="4:7">
      <c r="D4227" s="224"/>
      <c r="F4227" s="224"/>
      <c r="G4227" s="224"/>
    </row>
    <row r="4228" spans="4:7">
      <c r="D4228" s="224"/>
      <c r="F4228" s="224"/>
      <c r="G4228" s="224"/>
    </row>
    <row r="4229" spans="4:7">
      <c r="D4229" s="224"/>
      <c r="F4229" s="224"/>
      <c r="G4229" s="224"/>
    </row>
    <row r="4230" spans="4:7">
      <c r="D4230" s="224"/>
      <c r="F4230" s="224"/>
      <c r="G4230" s="224"/>
    </row>
    <row r="4231" spans="4:7">
      <c r="D4231" s="224"/>
      <c r="F4231" s="224"/>
      <c r="G4231" s="224"/>
    </row>
    <row r="4232" spans="4:7">
      <c r="D4232" s="224"/>
      <c r="F4232" s="224"/>
      <c r="G4232" s="224"/>
    </row>
    <row r="4233" spans="4:7">
      <c r="D4233" s="224"/>
      <c r="F4233" s="224"/>
      <c r="G4233" s="224"/>
    </row>
    <row r="4234" spans="4:7">
      <c r="D4234" s="224"/>
      <c r="F4234" s="224"/>
      <c r="G4234" s="224"/>
    </row>
    <row r="4235" spans="4:7">
      <c r="D4235" s="224"/>
      <c r="F4235" s="224"/>
      <c r="G4235" s="224"/>
    </row>
    <row r="4236" spans="4:7">
      <c r="D4236" s="224"/>
      <c r="F4236" s="224"/>
      <c r="G4236" s="224"/>
    </row>
    <row r="4237" spans="4:7">
      <c r="D4237" s="224"/>
      <c r="F4237" s="224"/>
      <c r="G4237" s="224"/>
    </row>
    <row r="4238" spans="4:7">
      <c r="D4238" s="224"/>
      <c r="F4238" s="224"/>
      <c r="G4238" s="224"/>
    </row>
    <row r="4239" spans="4:7">
      <c r="D4239" s="224"/>
      <c r="F4239" s="224"/>
      <c r="G4239" s="224"/>
    </row>
    <row r="4240" spans="4:7">
      <c r="D4240" s="224"/>
      <c r="F4240" s="224"/>
      <c r="G4240" s="224"/>
    </row>
    <row r="4241" spans="4:7">
      <c r="D4241" s="224"/>
      <c r="F4241" s="224"/>
      <c r="G4241" s="224"/>
    </row>
    <row r="4242" spans="4:7">
      <c r="D4242" s="224"/>
      <c r="F4242" s="224"/>
      <c r="G4242" s="224"/>
    </row>
    <row r="4243" spans="4:7">
      <c r="D4243" s="224"/>
      <c r="F4243" s="224"/>
      <c r="G4243" s="224"/>
    </row>
    <row r="4244" spans="4:7">
      <c r="D4244" s="224"/>
      <c r="F4244" s="224"/>
      <c r="G4244" s="224"/>
    </row>
    <row r="4245" spans="4:7">
      <c r="D4245" s="224"/>
      <c r="F4245" s="224"/>
      <c r="G4245" s="224"/>
    </row>
    <row r="4246" spans="4:7">
      <c r="D4246" s="224"/>
      <c r="F4246" s="224"/>
      <c r="G4246" s="224"/>
    </row>
    <row r="4247" spans="4:7">
      <c r="D4247" s="224"/>
      <c r="F4247" s="224"/>
      <c r="G4247" s="224"/>
    </row>
    <row r="4248" spans="4:7">
      <c r="D4248" s="224"/>
      <c r="F4248" s="224"/>
      <c r="G4248" s="224"/>
    </row>
    <row r="4249" spans="4:7">
      <c r="D4249" s="224"/>
      <c r="F4249" s="224"/>
      <c r="G4249" s="224"/>
    </row>
    <row r="4250" spans="4:7">
      <c r="D4250" s="224"/>
      <c r="F4250" s="224"/>
      <c r="G4250" s="224"/>
    </row>
    <row r="4251" spans="4:7">
      <c r="D4251" s="224"/>
      <c r="F4251" s="224"/>
      <c r="G4251" s="224"/>
    </row>
    <row r="4252" spans="4:7">
      <c r="D4252" s="224"/>
      <c r="F4252" s="224"/>
      <c r="G4252" s="224"/>
    </row>
    <row r="4253" spans="4:7">
      <c r="D4253" s="224"/>
      <c r="F4253" s="224"/>
      <c r="G4253" s="224"/>
    </row>
    <row r="4254" spans="4:7">
      <c r="D4254" s="224"/>
      <c r="F4254" s="224"/>
      <c r="G4254" s="224"/>
    </row>
    <row r="4255" spans="4:7">
      <c r="D4255" s="224"/>
      <c r="F4255" s="224"/>
      <c r="G4255" s="224"/>
    </row>
    <row r="4256" spans="4:7">
      <c r="D4256" s="224"/>
      <c r="F4256" s="224"/>
      <c r="G4256" s="224"/>
    </row>
    <row r="4257" spans="4:7">
      <c r="D4257" s="224"/>
      <c r="F4257" s="224"/>
      <c r="G4257" s="224"/>
    </row>
    <row r="4258" spans="4:7">
      <c r="D4258" s="224"/>
      <c r="F4258" s="224"/>
      <c r="G4258" s="224"/>
    </row>
    <row r="4259" spans="4:7">
      <c r="D4259" s="224"/>
      <c r="F4259" s="224"/>
      <c r="G4259" s="224"/>
    </row>
    <row r="4260" spans="4:7">
      <c r="D4260" s="224"/>
      <c r="F4260" s="224"/>
      <c r="G4260" s="224"/>
    </row>
    <row r="4261" spans="4:7">
      <c r="D4261" s="224"/>
      <c r="F4261" s="224"/>
      <c r="G4261" s="224"/>
    </row>
    <row r="4262" spans="4:7">
      <c r="D4262" s="224"/>
      <c r="F4262" s="224"/>
      <c r="G4262" s="224"/>
    </row>
    <row r="4263" spans="4:7">
      <c r="D4263" s="224"/>
      <c r="F4263" s="224"/>
      <c r="G4263" s="224"/>
    </row>
    <row r="4264" spans="4:7">
      <c r="D4264" s="224"/>
      <c r="F4264" s="224"/>
      <c r="G4264" s="224"/>
    </row>
    <row r="4265" spans="4:7">
      <c r="D4265" s="224"/>
      <c r="F4265" s="224"/>
      <c r="G4265" s="224"/>
    </row>
    <row r="4266" spans="4:7">
      <c r="D4266" s="224"/>
      <c r="F4266" s="224"/>
      <c r="G4266" s="224"/>
    </row>
    <row r="4267" spans="4:7">
      <c r="D4267" s="224"/>
      <c r="F4267" s="224"/>
      <c r="G4267" s="224"/>
    </row>
    <row r="4268" spans="4:7">
      <c r="D4268" s="224"/>
      <c r="F4268" s="224"/>
      <c r="G4268" s="224"/>
    </row>
    <row r="4269" spans="4:7">
      <c r="D4269" s="224"/>
      <c r="F4269" s="224"/>
      <c r="G4269" s="224"/>
    </row>
    <row r="4270" spans="4:7">
      <c r="D4270" s="224"/>
      <c r="F4270" s="224"/>
      <c r="G4270" s="224"/>
    </row>
    <row r="4271" spans="4:7">
      <c r="D4271" s="224"/>
      <c r="F4271" s="224"/>
      <c r="G4271" s="224"/>
    </row>
    <row r="4272" spans="4:7">
      <c r="D4272" s="224"/>
      <c r="F4272" s="224"/>
      <c r="G4272" s="224"/>
    </row>
    <row r="4273" spans="4:7">
      <c r="D4273" s="224"/>
      <c r="F4273" s="224"/>
      <c r="G4273" s="224"/>
    </row>
    <row r="4274" spans="4:7">
      <c r="D4274" s="224"/>
      <c r="F4274" s="224"/>
      <c r="G4274" s="224"/>
    </row>
    <row r="4275" spans="4:7">
      <c r="D4275" s="224"/>
      <c r="F4275" s="224"/>
      <c r="G4275" s="224"/>
    </row>
    <row r="4276" spans="4:7">
      <c r="D4276" s="224"/>
      <c r="F4276" s="224"/>
      <c r="G4276" s="224"/>
    </row>
    <row r="4277" spans="4:7">
      <c r="D4277" s="224"/>
      <c r="F4277" s="224"/>
      <c r="G4277" s="224"/>
    </row>
    <row r="4278" spans="4:7">
      <c r="D4278" s="224"/>
      <c r="F4278" s="224"/>
      <c r="G4278" s="224"/>
    </row>
    <row r="4279" spans="4:7">
      <c r="D4279" s="224"/>
      <c r="F4279" s="224"/>
      <c r="G4279" s="224"/>
    </row>
    <row r="4280" spans="4:7">
      <c r="D4280" s="224"/>
      <c r="F4280" s="224"/>
      <c r="G4280" s="224"/>
    </row>
    <row r="4281" spans="4:7">
      <c r="D4281" s="224"/>
      <c r="F4281" s="224"/>
      <c r="G4281" s="224"/>
    </row>
    <row r="4282" spans="4:7">
      <c r="D4282" s="224"/>
      <c r="F4282" s="224"/>
      <c r="G4282" s="224"/>
    </row>
    <row r="4283" spans="4:7">
      <c r="D4283" s="224"/>
      <c r="F4283" s="224"/>
      <c r="G4283" s="224"/>
    </row>
    <row r="4284" spans="4:7">
      <c r="D4284" s="224"/>
      <c r="F4284" s="224"/>
      <c r="G4284" s="224"/>
    </row>
    <row r="4285" spans="4:7">
      <c r="D4285" s="224"/>
      <c r="F4285" s="224"/>
      <c r="G4285" s="224"/>
    </row>
    <row r="4286" spans="4:7">
      <c r="D4286" s="224"/>
      <c r="F4286" s="224"/>
      <c r="G4286" s="224"/>
    </row>
    <row r="4287" spans="4:7">
      <c r="D4287" s="224"/>
      <c r="F4287" s="224"/>
      <c r="G4287" s="224"/>
    </row>
    <row r="4288" spans="4:7">
      <c r="D4288" s="224"/>
      <c r="F4288" s="224"/>
      <c r="G4288" s="224"/>
    </row>
    <row r="4289" spans="4:7">
      <c r="D4289" s="224"/>
      <c r="F4289" s="224"/>
      <c r="G4289" s="224"/>
    </row>
    <row r="4290" spans="4:7">
      <c r="D4290" s="224"/>
      <c r="F4290" s="224"/>
      <c r="G4290" s="224"/>
    </row>
    <row r="4291" spans="4:7">
      <c r="D4291" s="224"/>
      <c r="F4291" s="224"/>
      <c r="G4291" s="224"/>
    </row>
    <row r="4292" spans="4:7">
      <c r="D4292" s="224"/>
      <c r="F4292" s="224"/>
      <c r="G4292" s="224"/>
    </row>
    <row r="4293" spans="4:7">
      <c r="D4293" s="224"/>
      <c r="F4293" s="224"/>
      <c r="G4293" s="224"/>
    </row>
    <row r="4294" spans="4:7">
      <c r="D4294" s="224"/>
      <c r="F4294" s="224"/>
      <c r="G4294" s="224"/>
    </row>
    <row r="4295" spans="4:7">
      <c r="D4295" s="224"/>
      <c r="F4295" s="224"/>
      <c r="G4295" s="224"/>
    </row>
    <row r="4296" spans="4:7">
      <c r="D4296" s="224"/>
      <c r="F4296" s="224"/>
      <c r="G4296" s="224"/>
    </row>
    <row r="4297" spans="4:7">
      <c r="D4297" s="224"/>
      <c r="F4297" s="224"/>
      <c r="G4297" s="224"/>
    </row>
    <row r="4298" spans="4:7">
      <c r="D4298" s="224"/>
      <c r="F4298" s="224"/>
      <c r="G4298" s="224"/>
    </row>
    <row r="4299" spans="4:7">
      <c r="D4299" s="224"/>
      <c r="F4299" s="224"/>
      <c r="G4299" s="224"/>
    </row>
    <row r="4300" spans="4:7">
      <c r="D4300" s="224"/>
      <c r="F4300" s="224"/>
      <c r="G4300" s="224"/>
    </row>
    <row r="4301" spans="4:7">
      <c r="D4301" s="224"/>
      <c r="F4301" s="224"/>
      <c r="G4301" s="224"/>
    </row>
    <row r="4302" spans="4:7">
      <c r="D4302" s="224"/>
      <c r="F4302" s="224"/>
      <c r="G4302" s="224"/>
    </row>
    <row r="4303" spans="4:7">
      <c r="D4303" s="224"/>
      <c r="F4303" s="224"/>
      <c r="G4303" s="224"/>
    </row>
    <row r="4304" spans="4:7">
      <c r="D4304" s="224"/>
      <c r="F4304" s="224"/>
      <c r="G4304" s="224"/>
    </row>
    <row r="4305" spans="4:7">
      <c r="D4305" s="224"/>
      <c r="F4305" s="224"/>
      <c r="G4305" s="224"/>
    </row>
    <row r="4306" spans="4:7">
      <c r="D4306" s="224"/>
      <c r="F4306" s="224"/>
      <c r="G4306" s="224"/>
    </row>
    <row r="4307" spans="4:7">
      <c r="D4307" s="224"/>
      <c r="F4307" s="224"/>
      <c r="G4307" s="224"/>
    </row>
    <row r="4308" spans="4:7">
      <c r="D4308" s="224"/>
      <c r="F4308" s="224"/>
      <c r="G4308" s="224"/>
    </row>
    <row r="4309" spans="4:7">
      <c r="D4309" s="224"/>
      <c r="F4309" s="224"/>
      <c r="G4309" s="224"/>
    </row>
    <row r="4310" spans="4:7">
      <c r="D4310" s="224"/>
      <c r="F4310" s="224"/>
      <c r="G4310" s="224"/>
    </row>
    <row r="4311" spans="4:7">
      <c r="D4311" s="224"/>
      <c r="F4311" s="224"/>
      <c r="G4311" s="224"/>
    </row>
    <row r="4312" spans="4:7">
      <c r="D4312" s="224"/>
      <c r="F4312" s="224"/>
      <c r="G4312" s="224"/>
    </row>
    <row r="4313" spans="4:7">
      <c r="D4313" s="224"/>
      <c r="F4313" s="224"/>
      <c r="G4313" s="224"/>
    </row>
    <row r="4314" spans="4:7">
      <c r="D4314" s="224"/>
      <c r="F4314" s="224"/>
      <c r="G4314" s="224"/>
    </row>
    <row r="4315" spans="4:7">
      <c r="D4315" s="224"/>
      <c r="F4315" s="224"/>
      <c r="G4315" s="224"/>
    </row>
    <row r="4316" spans="4:7">
      <c r="D4316" s="224"/>
      <c r="F4316" s="224"/>
      <c r="G4316" s="224"/>
    </row>
    <row r="4317" spans="4:7">
      <c r="D4317" s="224"/>
      <c r="F4317" s="224"/>
      <c r="G4317" s="224"/>
    </row>
    <row r="4318" spans="4:7">
      <c r="D4318" s="224"/>
      <c r="F4318" s="224"/>
      <c r="G4318" s="224"/>
    </row>
    <row r="4319" spans="4:7">
      <c r="D4319" s="224"/>
      <c r="F4319" s="224"/>
      <c r="G4319" s="224"/>
    </row>
    <row r="4320" spans="4:7">
      <c r="D4320" s="224"/>
      <c r="F4320" s="224"/>
      <c r="G4320" s="224"/>
    </row>
    <row r="4321" spans="4:7">
      <c r="D4321" s="224"/>
      <c r="F4321" s="224"/>
      <c r="G4321" s="224"/>
    </row>
    <row r="4322" spans="4:7">
      <c r="D4322" s="224"/>
      <c r="F4322" s="224"/>
      <c r="G4322" s="224"/>
    </row>
    <row r="4323" spans="4:7">
      <c r="D4323" s="224"/>
      <c r="F4323" s="224"/>
      <c r="G4323" s="224"/>
    </row>
    <row r="4324" spans="4:7">
      <c r="D4324" s="224"/>
      <c r="F4324" s="224"/>
      <c r="G4324" s="224"/>
    </row>
    <row r="4325" spans="4:7">
      <c r="D4325" s="224"/>
      <c r="F4325" s="224"/>
      <c r="G4325" s="224"/>
    </row>
    <row r="4326" spans="4:7">
      <c r="D4326" s="224"/>
      <c r="F4326" s="224"/>
      <c r="G4326" s="224"/>
    </row>
    <row r="4327" spans="4:7">
      <c r="D4327" s="224"/>
      <c r="F4327" s="224"/>
      <c r="G4327" s="224"/>
    </row>
    <row r="4328" spans="4:7">
      <c r="D4328" s="224"/>
      <c r="F4328" s="224"/>
      <c r="G4328" s="224"/>
    </row>
    <row r="4329" spans="4:7">
      <c r="D4329" s="224"/>
      <c r="F4329" s="224"/>
      <c r="G4329" s="224"/>
    </row>
    <row r="4330" spans="4:7">
      <c r="D4330" s="224"/>
      <c r="F4330" s="224"/>
      <c r="G4330" s="224"/>
    </row>
    <row r="4331" spans="4:7">
      <c r="D4331" s="224"/>
      <c r="F4331" s="224"/>
      <c r="G4331" s="224"/>
    </row>
    <row r="4332" spans="4:7">
      <c r="D4332" s="224"/>
      <c r="F4332" s="224"/>
      <c r="G4332" s="224"/>
    </row>
    <row r="4333" spans="4:7">
      <c r="D4333" s="224"/>
      <c r="F4333" s="224"/>
      <c r="G4333" s="224"/>
    </row>
    <row r="4334" spans="4:7">
      <c r="D4334" s="224"/>
      <c r="F4334" s="224"/>
      <c r="G4334" s="224"/>
    </row>
    <row r="4335" spans="4:7">
      <c r="D4335" s="224"/>
      <c r="F4335" s="224"/>
      <c r="G4335" s="224"/>
    </row>
    <row r="4336" spans="4:7">
      <c r="D4336" s="224"/>
      <c r="F4336" s="224"/>
      <c r="G4336" s="224"/>
    </row>
    <row r="4337" spans="4:7">
      <c r="D4337" s="224"/>
      <c r="F4337" s="224"/>
      <c r="G4337" s="224"/>
    </row>
    <row r="4338" spans="4:7">
      <c r="D4338" s="224"/>
      <c r="F4338" s="224"/>
      <c r="G4338" s="224"/>
    </row>
    <row r="4339" spans="4:7">
      <c r="D4339" s="224"/>
      <c r="F4339" s="224"/>
      <c r="G4339" s="224"/>
    </row>
    <row r="4340" spans="4:7">
      <c r="D4340" s="224"/>
      <c r="F4340" s="224"/>
      <c r="G4340" s="224"/>
    </row>
    <row r="4341" spans="4:7">
      <c r="D4341" s="224"/>
      <c r="F4341" s="224"/>
      <c r="G4341" s="224"/>
    </row>
    <row r="4342" spans="4:7">
      <c r="D4342" s="224"/>
      <c r="F4342" s="224"/>
      <c r="G4342" s="224"/>
    </row>
    <row r="4343" spans="4:7">
      <c r="D4343" s="224"/>
      <c r="F4343" s="224"/>
      <c r="G4343" s="224"/>
    </row>
    <row r="4344" spans="4:7">
      <c r="D4344" s="224"/>
      <c r="F4344" s="224"/>
      <c r="G4344" s="224"/>
    </row>
    <row r="4345" spans="4:7">
      <c r="D4345" s="224"/>
      <c r="F4345" s="224"/>
      <c r="G4345" s="224"/>
    </row>
    <row r="4346" spans="4:7">
      <c r="D4346" s="224"/>
      <c r="F4346" s="224"/>
      <c r="G4346" s="224"/>
    </row>
    <row r="4347" spans="4:7">
      <c r="D4347" s="224"/>
      <c r="F4347" s="224"/>
      <c r="G4347" s="224"/>
    </row>
    <row r="4348" spans="4:7">
      <c r="D4348" s="224"/>
      <c r="F4348" s="224"/>
      <c r="G4348" s="224"/>
    </row>
    <row r="4349" spans="4:7">
      <c r="D4349" s="224"/>
      <c r="F4349" s="224"/>
      <c r="G4349" s="224"/>
    </row>
    <row r="4350" spans="4:7">
      <c r="D4350" s="224"/>
      <c r="F4350" s="224"/>
      <c r="G4350" s="224"/>
    </row>
    <row r="4351" spans="4:7">
      <c r="D4351" s="224"/>
      <c r="F4351" s="224"/>
      <c r="G4351" s="224"/>
    </row>
    <row r="4352" spans="4:7">
      <c r="D4352" s="224"/>
      <c r="F4352" s="224"/>
      <c r="G4352" s="224"/>
    </row>
    <row r="4353" spans="4:7">
      <c r="D4353" s="224"/>
      <c r="F4353" s="224"/>
      <c r="G4353" s="224"/>
    </row>
    <row r="4354" spans="4:7">
      <c r="D4354" s="224"/>
      <c r="F4354" s="224"/>
      <c r="G4354" s="224"/>
    </row>
    <row r="4355" spans="4:7">
      <c r="D4355" s="224"/>
      <c r="F4355" s="224"/>
      <c r="G4355" s="224"/>
    </row>
    <row r="4356" spans="4:7">
      <c r="D4356" s="224"/>
      <c r="F4356" s="224"/>
      <c r="G4356" s="224"/>
    </row>
    <row r="4357" spans="4:7">
      <c r="D4357" s="224"/>
      <c r="F4357" s="224"/>
      <c r="G4357" s="224"/>
    </row>
    <row r="4358" spans="4:7">
      <c r="D4358" s="224"/>
      <c r="F4358" s="224"/>
      <c r="G4358" s="224"/>
    </row>
    <row r="4359" spans="4:7">
      <c r="D4359" s="224"/>
      <c r="F4359" s="224"/>
      <c r="G4359" s="224"/>
    </row>
    <row r="4360" spans="4:7">
      <c r="D4360" s="224"/>
      <c r="F4360" s="224"/>
      <c r="G4360" s="224"/>
    </row>
    <row r="4361" spans="4:7">
      <c r="D4361" s="224"/>
      <c r="F4361" s="224"/>
      <c r="G4361" s="224"/>
    </row>
    <row r="4362" spans="4:7">
      <c r="D4362" s="224"/>
      <c r="F4362" s="224"/>
      <c r="G4362" s="224"/>
    </row>
    <row r="4363" spans="4:7">
      <c r="D4363" s="224"/>
      <c r="F4363" s="224"/>
      <c r="G4363" s="224"/>
    </row>
    <row r="4364" spans="4:7">
      <c r="D4364" s="224"/>
      <c r="F4364" s="224"/>
      <c r="G4364" s="224"/>
    </row>
    <row r="4365" spans="4:7">
      <c r="D4365" s="224"/>
      <c r="F4365" s="224"/>
      <c r="G4365" s="224"/>
    </row>
    <row r="4366" spans="4:7">
      <c r="D4366" s="224"/>
      <c r="F4366" s="224"/>
      <c r="G4366" s="224"/>
    </row>
    <row r="4367" spans="4:7">
      <c r="D4367" s="224"/>
      <c r="F4367" s="224"/>
      <c r="G4367" s="224"/>
    </row>
    <row r="4368" spans="4:7">
      <c r="D4368" s="224"/>
      <c r="F4368" s="224"/>
      <c r="G4368" s="224"/>
    </row>
    <row r="4369" spans="4:7">
      <c r="D4369" s="224"/>
      <c r="F4369" s="224"/>
      <c r="G4369" s="224"/>
    </row>
    <row r="4370" spans="4:7">
      <c r="D4370" s="224"/>
      <c r="F4370" s="224"/>
      <c r="G4370" s="224"/>
    </row>
    <row r="4371" spans="4:7">
      <c r="D4371" s="224"/>
      <c r="F4371" s="224"/>
      <c r="G4371" s="224"/>
    </row>
    <row r="4372" spans="4:7">
      <c r="D4372" s="224"/>
      <c r="F4372" s="224"/>
      <c r="G4372" s="224"/>
    </row>
    <row r="4373" spans="4:7">
      <c r="D4373" s="224"/>
      <c r="F4373" s="224"/>
      <c r="G4373" s="224"/>
    </row>
    <row r="4374" spans="4:7">
      <c r="D4374" s="224"/>
      <c r="F4374" s="224"/>
      <c r="G4374" s="224"/>
    </row>
    <row r="4375" spans="4:7">
      <c r="D4375" s="224"/>
      <c r="F4375" s="224"/>
      <c r="G4375" s="224"/>
    </row>
    <row r="4376" spans="4:7">
      <c r="D4376" s="224"/>
      <c r="F4376" s="224"/>
      <c r="G4376" s="224"/>
    </row>
    <row r="4377" spans="4:7">
      <c r="D4377" s="224"/>
      <c r="F4377" s="224"/>
      <c r="G4377" s="224"/>
    </row>
    <row r="4378" spans="4:7">
      <c r="D4378" s="224"/>
      <c r="F4378" s="224"/>
      <c r="G4378" s="224"/>
    </row>
    <row r="4379" spans="4:7">
      <c r="D4379" s="224"/>
      <c r="F4379" s="224"/>
      <c r="G4379" s="224"/>
    </row>
    <row r="4380" spans="4:7">
      <c r="D4380" s="224"/>
      <c r="F4380" s="224"/>
      <c r="G4380" s="224"/>
    </row>
    <row r="4381" spans="4:7">
      <c r="D4381" s="224"/>
      <c r="F4381" s="224"/>
      <c r="G4381" s="224"/>
    </row>
    <row r="4382" spans="4:7">
      <c r="D4382" s="224"/>
      <c r="F4382" s="224"/>
      <c r="G4382" s="224"/>
    </row>
    <row r="4383" spans="4:7">
      <c r="D4383" s="224"/>
      <c r="F4383" s="224"/>
      <c r="G4383" s="224"/>
    </row>
    <row r="4384" spans="4:7">
      <c r="D4384" s="224"/>
      <c r="F4384" s="224"/>
      <c r="G4384" s="224"/>
    </row>
    <row r="4385" spans="4:7">
      <c r="D4385" s="224"/>
      <c r="F4385" s="224"/>
      <c r="G4385" s="224"/>
    </row>
    <row r="4386" spans="4:7">
      <c r="D4386" s="224"/>
      <c r="F4386" s="224"/>
      <c r="G4386" s="224"/>
    </row>
    <row r="4387" spans="4:7">
      <c r="D4387" s="224"/>
      <c r="F4387" s="224"/>
      <c r="G4387" s="224"/>
    </row>
    <row r="4388" spans="4:7">
      <c r="D4388" s="224"/>
      <c r="F4388" s="224"/>
      <c r="G4388" s="224"/>
    </row>
    <row r="4389" spans="4:7">
      <c r="D4389" s="224"/>
      <c r="F4389" s="224"/>
      <c r="G4389" s="224"/>
    </row>
    <row r="4390" spans="4:7">
      <c r="D4390" s="224"/>
      <c r="F4390" s="224"/>
      <c r="G4390" s="224"/>
    </row>
    <row r="4391" spans="4:7">
      <c r="D4391" s="224"/>
      <c r="F4391" s="224"/>
      <c r="G4391" s="224"/>
    </row>
    <row r="4392" spans="4:7">
      <c r="D4392" s="224"/>
      <c r="F4392" s="224"/>
      <c r="G4392" s="224"/>
    </row>
    <row r="4393" spans="4:7">
      <c r="D4393" s="224"/>
      <c r="F4393" s="224"/>
      <c r="G4393" s="224"/>
    </row>
    <row r="4394" spans="4:7">
      <c r="D4394" s="224"/>
      <c r="F4394" s="224"/>
      <c r="G4394" s="224"/>
    </row>
    <row r="4395" spans="4:7">
      <c r="D4395" s="224"/>
      <c r="F4395" s="224"/>
      <c r="G4395" s="224"/>
    </row>
    <row r="4396" spans="4:7">
      <c r="D4396" s="224"/>
      <c r="F4396" s="224"/>
      <c r="G4396" s="224"/>
    </row>
    <row r="4397" spans="4:7">
      <c r="D4397" s="224"/>
      <c r="F4397" s="224"/>
      <c r="G4397" s="224"/>
    </row>
    <row r="4398" spans="4:7">
      <c r="D4398" s="224"/>
      <c r="F4398" s="224"/>
      <c r="G4398" s="224"/>
    </row>
    <row r="4399" spans="4:7">
      <c r="D4399" s="224"/>
      <c r="F4399" s="224"/>
      <c r="G4399" s="224"/>
    </row>
    <row r="4400" spans="4:7">
      <c r="D4400" s="224"/>
      <c r="F4400" s="224"/>
      <c r="G4400" s="224"/>
    </row>
    <row r="4401" spans="4:7">
      <c r="D4401" s="224"/>
      <c r="F4401" s="224"/>
      <c r="G4401" s="224"/>
    </row>
    <row r="4402" spans="4:7">
      <c r="D4402" s="224"/>
      <c r="F4402" s="224"/>
      <c r="G4402" s="224"/>
    </row>
    <row r="4403" spans="4:7">
      <c r="D4403" s="224"/>
      <c r="F4403" s="224"/>
      <c r="G4403" s="224"/>
    </row>
    <row r="4404" spans="4:7">
      <c r="D4404" s="224"/>
      <c r="F4404" s="224"/>
      <c r="G4404" s="224"/>
    </row>
    <row r="4405" spans="4:7">
      <c r="D4405" s="224"/>
      <c r="F4405" s="224"/>
      <c r="G4405" s="224"/>
    </row>
    <row r="4406" spans="4:7">
      <c r="D4406" s="224"/>
      <c r="F4406" s="224"/>
      <c r="G4406" s="224"/>
    </row>
    <row r="4407" spans="4:7">
      <c r="D4407" s="224"/>
      <c r="F4407" s="224"/>
      <c r="G4407" s="224"/>
    </row>
    <row r="4408" spans="4:7">
      <c r="D4408" s="224"/>
      <c r="F4408" s="224"/>
      <c r="G4408" s="224"/>
    </row>
    <row r="4409" spans="4:7">
      <c r="D4409" s="224"/>
      <c r="F4409" s="224"/>
      <c r="G4409" s="224"/>
    </row>
    <row r="4410" spans="4:7">
      <c r="D4410" s="224"/>
      <c r="F4410" s="224"/>
      <c r="G4410" s="224"/>
    </row>
    <row r="4411" spans="4:7">
      <c r="D4411" s="224"/>
      <c r="F4411" s="224"/>
      <c r="G4411" s="224"/>
    </row>
    <row r="4412" spans="4:7">
      <c r="D4412" s="224"/>
      <c r="F4412" s="224"/>
      <c r="G4412" s="224"/>
    </row>
    <row r="4413" spans="4:7">
      <c r="D4413" s="224"/>
      <c r="F4413" s="224"/>
      <c r="G4413" s="224"/>
    </row>
    <row r="4414" spans="4:7">
      <c r="D4414" s="224"/>
      <c r="F4414" s="224"/>
      <c r="G4414" s="224"/>
    </row>
    <row r="4415" spans="4:7">
      <c r="D4415" s="224"/>
      <c r="F4415" s="224"/>
      <c r="G4415" s="224"/>
    </row>
    <row r="4416" spans="4:7">
      <c r="D4416" s="224"/>
      <c r="F4416" s="224"/>
      <c r="G4416" s="224"/>
    </row>
    <row r="4417" spans="4:7">
      <c r="D4417" s="224"/>
      <c r="F4417" s="224"/>
      <c r="G4417" s="224"/>
    </row>
    <row r="4418" spans="4:7">
      <c r="D4418" s="224"/>
      <c r="F4418" s="224"/>
      <c r="G4418" s="224"/>
    </row>
    <row r="4419" spans="4:7">
      <c r="D4419" s="224"/>
      <c r="F4419" s="224"/>
      <c r="G4419" s="224"/>
    </row>
    <row r="4420" spans="4:7">
      <c r="D4420" s="224"/>
      <c r="F4420" s="224"/>
      <c r="G4420" s="224"/>
    </row>
    <row r="4421" spans="4:7">
      <c r="D4421" s="224"/>
      <c r="F4421" s="224"/>
      <c r="G4421" s="224"/>
    </row>
    <row r="4422" spans="4:7">
      <c r="D4422" s="224"/>
      <c r="F4422" s="224"/>
      <c r="G4422" s="224"/>
    </row>
    <row r="4423" spans="4:7">
      <c r="D4423" s="224"/>
      <c r="F4423" s="224"/>
      <c r="G4423" s="224"/>
    </row>
    <row r="4424" spans="4:7">
      <c r="D4424" s="224"/>
      <c r="F4424" s="224"/>
      <c r="G4424" s="224"/>
    </row>
    <row r="4425" spans="4:7">
      <c r="D4425" s="224"/>
      <c r="F4425" s="224"/>
      <c r="G4425" s="224"/>
    </row>
    <row r="4426" spans="4:7">
      <c r="D4426" s="224"/>
      <c r="F4426" s="224"/>
      <c r="G4426" s="224"/>
    </row>
    <row r="4427" spans="4:7">
      <c r="D4427" s="224"/>
      <c r="F4427" s="224"/>
      <c r="G4427" s="224"/>
    </row>
    <row r="4428" spans="4:7">
      <c r="D4428" s="224"/>
      <c r="F4428" s="224"/>
      <c r="G4428" s="224"/>
    </row>
    <row r="4429" spans="4:7">
      <c r="D4429" s="224"/>
      <c r="F4429" s="224"/>
      <c r="G4429" s="224"/>
    </row>
    <row r="4430" spans="4:7">
      <c r="D4430" s="224"/>
      <c r="F4430" s="224"/>
      <c r="G4430" s="224"/>
    </row>
    <row r="4431" spans="4:7">
      <c r="D4431" s="224"/>
      <c r="F4431" s="224"/>
      <c r="G4431" s="224"/>
    </row>
    <row r="4432" spans="4:7">
      <c r="D4432" s="224"/>
      <c r="F4432" s="224"/>
      <c r="G4432" s="224"/>
    </row>
    <row r="4433" spans="4:7">
      <c r="D4433" s="224"/>
      <c r="F4433" s="224"/>
      <c r="G4433" s="224"/>
    </row>
    <row r="4434" spans="4:7">
      <c r="D4434" s="224"/>
      <c r="F4434" s="224"/>
      <c r="G4434" s="224"/>
    </row>
    <row r="4435" spans="4:7">
      <c r="D4435" s="224"/>
      <c r="F4435" s="224"/>
      <c r="G4435" s="224"/>
    </row>
    <row r="4436" spans="4:7">
      <c r="D4436" s="224"/>
      <c r="F4436" s="224"/>
      <c r="G4436" s="224"/>
    </row>
    <row r="4437" spans="4:7">
      <c r="D4437" s="224"/>
      <c r="F4437" s="224"/>
      <c r="G4437" s="224"/>
    </row>
    <row r="4438" spans="4:7">
      <c r="D4438" s="224"/>
      <c r="F4438" s="224"/>
      <c r="G4438" s="224"/>
    </row>
    <row r="4439" spans="4:7">
      <c r="D4439" s="224"/>
      <c r="F4439" s="224"/>
      <c r="G4439" s="224"/>
    </row>
    <row r="4440" spans="4:7">
      <c r="D4440" s="224"/>
      <c r="F4440" s="224"/>
      <c r="G4440" s="224"/>
    </row>
    <row r="4441" spans="4:7">
      <c r="D4441" s="224"/>
      <c r="F4441" s="224"/>
      <c r="G4441" s="224"/>
    </row>
    <row r="4442" spans="4:7">
      <c r="D4442" s="224"/>
      <c r="F4442" s="224"/>
      <c r="G4442" s="224"/>
    </row>
    <row r="4443" spans="4:7">
      <c r="D4443" s="224"/>
      <c r="F4443" s="224"/>
      <c r="G4443" s="224"/>
    </row>
    <row r="4444" spans="4:7">
      <c r="D4444" s="224"/>
      <c r="F4444" s="224"/>
      <c r="G4444" s="224"/>
    </row>
    <row r="4445" spans="4:7">
      <c r="D4445" s="224"/>
      <c r="F4445" s="224"/>
      <c r="G4445" s="224"/>
    </row>
    <row r="4446" spans="4:7">
      <c r="D4446" s="224"/>
      <c r="F4446" s="224"/>
      <c r="G4446" s="224"/>
    </row>
    <row r="4447" spans="4:7">
      <c r="D4447" s="224"/>
      <c r="F4447" s="224"/>
      <c r="G4447" s="224"/>
    </row>
    <row r="4448" spans="4:7">
      <c r="D4448" s="224"/>
      <c r="F4448" s="224"/>
      <c r="G4448" s="224"/>
    </row>
    <row r="4449" spans="4:7">
      <c r="D4449" s="224"/>
      <c r="F4449" s="224"/>
      <c r="G4449" s="224"/>
    </row>
    <row r="4450" spans="4:7">
      <c r="D4450" s="224"/>
      <c r="F4450" s="224"/>
      <c r="G4450" s="224"/>
    </row>
    <row r="4451" spans="4:7">
      <c r="D4451" s="224"/>
      <c r="F4451" s="224"/>
      <c r="G4451" s="224"/>
    </row>
    <row r="4452" spans="4:7">
      <c r="D4452" s="224"/>
      <c r="F4452" s="224"/>
      <c r="G4452" s="224"/>
    </row>
    <row r="4453" spans="4:7">
      <c r="D4453" s="224"/>
      <c r="F4453" s="224"/>
      <c r="G4453" s="224"/>
    </row>
    <row r="4454" spans="4:7">
      <c r="D4454" s="224"/>
      <c r="F4454" s="224"/>
      <c r="G4454" s="224"/>
    </row>
    <row r="4455" spans="4:7">
      <c r="D4455" s="224"/>
      <c r="F4455" s="224"/>
      <c r="G4455" s="224"/>
    </row>
    <row r="4456" spans="4:7">
      <c r="D4456" s="224"/>
      <c r="F4456" s="224"/>
      <c r="G4456" s="224"/>
    </row>
    <row r="4457" spans="4:7">
      <c r="D4457" s="224"/>
      <c r="F4457" s="224"/>
      <c r="G4457" s="224"/>
    </row>
    <row r="4458" spans="4:7">
      <c r="D4458" s="224"/>
      <c r="F4458" s="224"/>
      <c r="G4458" s="224"/>
    </row>
    <row r="4459" spans="4:7">
      <c r="D4459" s="224"/>
      <c r="F4459" s="224"/>
      <c r="G4459" s="224"/>
    </row>
    <row r="4460" spans="4:7">
      <c r="D4460" s="224"/>
      <c r="F4460" s="224"/>
      <c r="G4460" s="224"/>
    </row>
    <row r="4461" spans="4:7">
      <c r="D4461" s="224"/>
      <c r="F4461" s="224"/>
      <c r="G4461" s="224"/>
    </row>
    <row r="4462" spans="4:7">
      <c r="D4462" s="224"/>
      <c r="F4462" s="224"/>
      <c r="G4462" s="224"/>
    </row>
    <row r="4463" spans="4:7">
      <c r="D4463" s="224"/>
      <c r="F4463" s="224"/>
      <c r="G4463" s="224"/>
    </row>
    <row r="4464" spans="4:7">
      <c r="D4464" s="224"/>
      <c r="F4464" s="224"/>
      <c r="G4464" s="224"/>
    </row>
    <row r="4465" spans="4:7">
      <c r="D4465" s="224"/>
      <c r="F4465" s="224"/>
      <c r="G4465" s="224"/>
    </row>
    <row r="4466" spans="4:7">
      <c r="D4466" s="224"/>
      <c r="F4466" s="224"/>
      <c r="G4466" s="224"/>
    </row>
    <row r="4467" spans="4:7">
      <c r="D4467" s="224"/>
      <c r="F4467" s="224"/>
      <c r="G4467" s="224"/>
    </row>
    <row r="4468" spans="4:7">
      <c r="D4468" s="224"/>
      <c r="F4468" s="224"/>
      <c r="G4468" s="224"/>
    </row>
    <row r="4469" spans="4:7">
      <c r="D4469" s="224"/>
      <c r="F4469" s="224"/>
      <c r="G4469" s="224"/>
    </row>
    <row r="4470" spans="4:7">
      <c r="D4470" s="224"/>
      <c r="F4470" s="224"/>
      <c r="G4470" s="224"/>
    </row>
    <row r="4471" spans="4:7">
      <c r="D4471" s="224"/>
      <c r="F4471" s="224"/>
      <c r="G4471" s="224"/>
    </row>
    <row r="4472" spans="4:7">
      <c r="D4472" s="224"/>
      <c r="F4472" s="224"/>
      <c r="G4472" s="224"/>
    </row>
    <row r="4473" spans="4:7">
      <c r="D4473" s="224"/>
      <c r="F4473" s="224"/>
      <c r="G4473" s="224"/>
    </row>
    <row r="4474" spans="4:7">
      <c r="D4474" s="224"/>
      <c r="F4474" s="224"/>
      <c r="G4474" s="224"/>
    </row>
    <row r="4475" spans="4:7">
      <c r="D4475" s="224"/>
      <c r="F4475" s="224"/>
      <c r="G4475" s="224"/>
    </row>
    <row r="4476" spans="4:7">
      <c r="D4476" s="224"/>
      <c r="F4476" s="224"/>
      <c r="G4476" s="224"/>
    </row>
    <row r="4477" spans="4:7">
      <c r="D4477" s="224"/>
      <c r="F4477" s="224"/>
      <c r="G4477" s="224"/>
    </row>
    <row r="4478" spans="4:7">
      <c r="D4478" s="224"/>
      <c r="F4478" s="224"/>
      <c r="G4478" s="224"/>
    </row>
    <row r="4479" spans="4:7">
      <c r="D4479" s="224"/>
      <c r="F4479" s="224"/>
      <c r="G4479" s="224"/>
    </row>
    <row r="4480" spans="4:7">
      <c r="D4480" s="224"/>
      <c r="F4480" s="224"/>
      <c r="G4480" s="224"/>
    </row>
    <row r="4481" spans="4:7">
      <c r="D4481" s="224"/>
      <c r="F4481" s="224"/>
      <c r="G4481" s="224"/>
    </row>
    <row r="4482" spans="4:7">
      <c r="D4482" s="224"/>
      <c r="F4482" s="224"/>
      <c r="G4482" s="224"/>
    </row>
    <row r="4483" spans="4:7">
      <c r="D4483" s="224"/>
      <c r="F4483" s="224"/>
      <c r="G4483" s="224"/>
    </row>
    <row r="4484" spans="4:7">
      <c r="D4484" s="224"/>
      <c r="F4484" s="224"/>
      <c r="G4484" s="224"/>
    </row>
    <row r="4485" spans="4:7">
      <c r="D4485" s="224"/>
      <c r="F4485" s="224"/>
      <c r="G4485" s="224"/>
    </row>
    <row r="4486" spans="4:7">
      <c r="D4486" s="224"/>
      <c r="F4486" s="224"/>
      <c r="G4486" s="224"/>
    </row>
    <row r="4487" spans="4:7">
      <c r="D4487" s="224"/>
      <c r="F4487" s="224"/>
      <c r="G4487" s="224"/>
    </row>
    <row r="4488" spans="4:7">
      <c r="D4488" s="224"/>
      <c r="F4488" s="224"/>
      <c r="G4488" s="224"/>
    </row>
    <row r="4489" spans="4:7">
      <c r="D4489" s="224"/>
      <c r="F4489" s="224"/>
      <c r="G4489" s="224"/>
    </row>
    <row r="4490" spans="4:7">
      <c r="D4490" s="224"/>
      <c r="F4490" s="224"/>
      <c r="G4490" s="224"/>
    </row>
    <row r="4491" spans="4:7">
      <c r="D4491" s="224"/>
      <c r="F4491" s="224"/>
      <c r="G4491" s="224"/>
    </row>
    <row r="4492" spans="4:7">
      <c r="D4492" s="224"/>
      <c r="F4492" s="224"/>
      <c r="G4492" s="224"/>
    </row>
    <row r="4493" spans="4:7">
      <c r="D4493" s="224"/>
      <c r="F4493" s="224"/>
      <c r="G4493" s="224"/>
    </row>
    <row r="4494" spans="4:7">
      <c r="D4494" s="224"/>
      <c r="F4494" s="224"/>
      <c r="G4494" s="224"/>
    </row>
    <row r="4495" spans="4:7">
      <c r="D4495" s="224"/>
      <c r="F4495" s="224"/>
      <c r="G4495" s="224"/>
    </row>
    <row r="4496" spans="4:7">
      <c r="D4496" s="224"/>
      <c r="F4496" s="224"/>
      <c r="G4496" s="224"/>
    </row>
    <row r="4497" spans="4:7">
      <c r="D4497" s="224"/>
      <c r="F4497" s="224"/>
      <c r="G4497" s="224"/>
    </row>
    <row r="4498" spans="4:7">
      <c r="D4498" s="224"/>
      <c r="F4498" s="224"/>
      <c r="G4498" s="224"/>
    </row>
    <row r="4499" spans="4:7">
      <c r="D4499" s="224"/>
      <c r="F4499" s="224"/>
      <c r="G4499" s="224"/>
    </row>
    <row r="4500" spans="4:7">
      <c r="D4500" s="224"/>
      <c r="F4500" s="224"/>
      <c r="G4500" s="224"/>
    </row>
    <row r="4501" spans="4:7">
      <c r="D4501" s="224"/>
      <c r="F4501" s="224"/>
      <c r="G4501" s="224"/>
    </row>
    <row r="4502" spans="4:7">
      <c r="D4502" s="224"/>
      <c r="F4502" s="224"/>
      <c r="G4502" s="224"/>
    </row>
    <row r="4503" spans="4:7">
      <c r="D4503" s="224"/>
      <c r="F4503" s="224"/>
      <c r="G4503" s="224"/>
    </row>
    <row r="4504" spans="4:7">
      <c r="D4504" s="224"/>
      <c r="F4504" s="224"/>
      <c r="G4504" s="224"/>
    </row>
    <row r="4505" spans="4:7">
      <c r="D4505" s="224"/>
      <c r="F4505" s="224"/>
      <c r="G4505" s="224"/>
    </row>
    <row r="4506" spans="4:7">
      <c r="D4506" s="224"/>
      <c r="F4506" s="224"/>
      <c r="G4506" s="224"/>
    </row>
    <row r="4507" spans="4:7">
      <c r="D4507" s="224"/>
      <c r="F4507" s="224"/>
      <c r="G4507" s="224"/>
    </row>
    <row r="4508" spans="4:7">
      <c r="D4508" s="224"/>
      <c r="F4508" s="224"/>
      <c r="G4508" s="224"/>
    </row>
    <row r="4509" spans="4:7">
      <c r="D4509" s="224"/>
      <c r="F4509" s="224"/>
      <c r="G4509" s="224"/>
    </row>
    <row r="4510" spans="4:7">
      <c r="D4510" s="224"/>
      <c r="F4510" s="224"/>
      <c r="G4510" s="224"/>
    </row>
    <row r="4511" spans="4:7">
      <c r="D4511" s="224"/>
      <c r="F4511" s="224"/>
      <c r="G4511" s="224"/>
    </row>
    <row r="4512" spans="4:7">
      <c r="D4512" s="224"/>
      <c r="F4512" s="224"/>
      <c r="G4512" s="224"/>
    </row>
    <row r="4513" spans="4:7">
      <c r="D4513" s="224"/>
      <c r="F4513" s="224"/>
      <c r="G4513" s="224"/>
    </row>
    <row r="4514" spans="4:7">
      <c r="D4514" s="224"/>
      <c r="F4514" s="224"/>
      <c r="G4514" s="224"/>
    </row>
    <row r="4515" spans="4:7">
      <c r="D4515" s="224"/>
      <c r="F4515" s="224"/>
      <c r="G4515" s="224"/>
    </row>
    <row r="4516" spans="4:7">
      <c r="D4516" s="224"/>
      <c r="F4516" s="224"/>
      <c r="G4516" s="224"/>
    </row>
    <row r="4517" spans="4:7">
      <c r="D4517" s="224"/>
      <c r="F4517" s="224"/>
      <c r="G4517" s="224"/>
    </row>
    <row r="4518" spans="4:7">
      <c r="D4518" s="224"/>
      <c r="F4518" s="224"/>
      <c r="G4518" s="224"/>
    </row>
    <row r="4519" spans="4:7">
      <c r="D4519" s="224"/>
      <c r="F4519" s="224"/>
      <c r="G4519" s="224"/>
    </row>
    <row r="4520" spans="4:7">
      <c r="D4520" s="224"/>
      <c r="F4520" s="224"/>
      <c r="G4520" s="224"/>
    </row>
    <row r="4521" spans="4:7">
      <c r="D4521" s="224"/>
      <c r="F4521" s="224"/>
      <c r="G4521" s="224"/>
    </row>
    <row r="4522" spans="4:7">
      <c r="D4522" s="224"/>
      <c r="F4522" s="224"/>
      <c r="G4522" s="224"/>
    </row>
    <row r="4523" spans="4:7">
      <c r="D4523" s="224"/>
      <c r="F4523" s="224"/>
      <c r="G4523" s="224"/>
    </row>
    <row r="4524" spans="4:7">
      <c r="D4524" s="224"/>
      <c r="F4524" s="224"/>
      <c r="G4524" s="224"/>
    </row>
    <row r="4525" spans="4:7">
      <c r="D4525" s="224"/>
      <c r="F4525" s="224"/>
      <c r="G4525" s="224"/>
    </row>
    <row r="4526" spans="4:7">
      <c r="D4526" s="224"/>
      <c r="F4526" s="224"/>
      <c r="G4526" s="224"/>
    </row>
    <row r="4527" spans="4:7">
      <c r="D4527" s="224"/>
      <c r="F4527" s="224"/>
      <c r="G4527" s="224"/>
    </row>
    <row r="4528" spans="4:7">
      <c r="D4528" s="224"/>
      <c r="F4528" s="224"/>
      <c r="G4528" s="224"/>
    </row>
    <row r="4529" spans="4:7">
      <c r="D4529" s="224"/>
      <c r="F4529" s="224"/>
      <c r="G4529" s="224"/>
    </row>
    <row r="4530" spans="4:7">
      <c r="D4530" s="224"/>
      <c r="F4530" s="224"/>
      <c r="G4530" s="224"/>
    </row>
    <row r="4531" spans="4:7">
      <c r="D4531" s="224"/>
      <c r="F4531" s="224"/>
      <c r="G4531" s="224"/>
    </row>
    <row r="4532" spans="4:7">
      <c r="D4532" s="224"/>
      <c r="F4532" s="224"/>
      <c r="G4532" s="224"/>
    </row>
    <row r="4533" spans="4:7">
      <c r="D4533" s="224"/>
      <c r="F4533" s="224"/>
      <c r="G4533" s="224"/>
    </row>
    <row r="4534" spans="4:7">
      <c r="D4534" s="224"/>
      <c r="F4534" s="224"/>
      <c r="G4534" s="224"/>
    </row>
    <row r="4535" spans="4:7">
      <c r="D4535" s="224"/>
      <c r="F4535" s="224"/>
      <c r="G4535" s="224"/>
    </row>
    <row r="4536" spans="4:7">
      <c r="D4536" s="224"/>
      <c r="F4536" s="224"/>
      <c r="G4536" s="224"/>
    </row>
    <row r="4537" spans="4:7">
      <c r="D4537" s="224"/>
      <c r="F4537" s="224"/>
      <c r="G4537" s="224"/>
    </row>
    <row r="4538" spans="4:7">
      <c r="D4538" s="224"/>
      <c r="F4538" s="224"/>
      <c r="G4538" s="224"/>
    </row>
    <row r="4539" spans="4:7">
      <c r="D4539" s="224"/>
      <c r="F4539" s="224"/>
      <c r="G4539" s="224"/>
    </row>
    <row r="4540" spans="4:7">
      <c r="D4540" s="224"/>
      <c r="F4540" s="224"/>
      <c r="G4540" s="224"/>
    </row>
    <row r="4541" spans="4:7">
      <c r="D4541" s="224"/>
      <c r="F4541" s="224"/>
      <c r="G4541" s="224"/>
    </row>
    <row r="4542" spans="4:7">
      <c r="D4542" s="224"/>
      <c r="F4542" s="224"/>
      <c r="G4542" s="224"/>
    </row>
    <row r="4543" spans="4:7">
      <c r="D4543" s="224"/>
      <c r="F4543" s="224"/>
      <c r="G4543" s="224"/>
    </row>
    <row r="4544" spans="4:7">
      <c r="D4544" s="224"/>
      <c r="F4544" s="224"/>
      <c r="G4544" s="224"/>
    </row>
    <row r="4545" spans="4:7">
      <c r="D4545" s="224"/>
      <c r="F4545" s="224"/>
      <c r="G4545" s="224"/>
    </row>
    <row r="4546" spans="4:7">
      <c r="D4546" s="224"/>
      <c r="F4546" s="224"/>
      <c r="G4546" s="224"/>
    </row>
    <row r="4547" spans="4:7">
      <c r="D4547" s="224"/>
      <c r="F4547" s="224"/>
      <c r="G4547" s="224"/>
    </row>
    <row r="4548" spans="4:7">
      <c r="D4548" s="224"/>
      <c r="F4548" s="224"/>
      <c r="G4548" s="224"/>
    </row>
    <row r="4549" spans="4:7">
      <c r="D4549" s="224"/>
      <c r="F4549" s="224"/>
      <c r="G4549" s="224"/>
    </row>
    <row r="4550" spans="4:7">
      <c r="D4550" s="224"/>
      <c r="F4550" s="224"/>
      <c r="G4550" s="224"/>
    </row>
    <row r="4551" spans="4:7">
      <c r="D4551" s="224"/>
      <c r="F4551" s="224"/>
      <c r="G4551" s="224"/>
    </row>
    <row r="4552" spans="4:7">
      <c r="D4552" s="224"/>
      <c r="F4552" s="224"/>
      <c r="G4552" s="224"/>
    </row>
    <row r="4553" spans="4:7">
      <c r="D4553" s="224"/>
      <c r="F4553" s="224"/>
      <c r="G4553" s="224"/>
    </row>
    <row r="4554" spans="4:7">
      <c r="D4554" s="224"/>
      <c r="F4554" s="224"/>
      <c r="G4554" s="224"/>
    </row>
    <row r="4555" spans="4:7">
      <c r="D4555" s="224"/>
      <c r="F4555" s="224"/>
      <c r="G4555" s="224"/>
    </row>
    <row r="4556" spans="4:7">
      <c r="D4556" s="224"/>
      <c r="F4556" s="224"/>
      <c r="G4556" s="224"/>
    </row>
    <row r="4557" spans="4:7">
      <c r="D4557" s="224"/>
      <c r="F4557" s="224"/>
      <c r="G4557" s="224"/>
    </row>
    <row r="4558" spans="4:7">
      <c r="D4558" s="224"/>
      <c r="F4558" s="224"/>
      <c r="G4558" s="224"/>
    </row>
    <row r="4559" spans="4:7">
      <c r="D4559" s="224"/>
      <c r="F4559" s="224"/>
      <c r="G4559" s="224"/>
    </row>
    <row r="4560" spans="4:7">
      <c r="D4560" s="224"/>
      <c r="F4560" s="224"/>
      <c r="G4560" s="224"/>
    </row>
    <row r="4561" spans="4:7">
      <c r="D4561" s="224"/>
      <c r="F4561" s="224"/>
      <c r="G4561" s="224"/>
    </row>
    <row r="4562" spans="4:7">
      <c r="D4562" s="224"/>
      <c r="F4562" s="224"/>
      <c r="G4562" s="224"/>
    </row>
    <row r="4563" spans="4:7">
      <c r="D4563" s="224"/>
      <c r="F4563" s="224"/>
      <c r="G4563" s="224"/>
    </row>
    <row r="4564" spans="4:7">
      <c r="D4564" s="224"/>
      <c r="F4564" s="224"/>
      <c r="G4564" s="224"/>
    </row>
    <row r="4565" spans="4:7">
      <c r="D4565" s="224"/>
      <c r="F4565" s="224"/>
      <c r="G4565" s="224"/>
    </row>
    <row r="4566" spans="4:7">
      <c r="D4566" s="224"/>
      <c r="F4566" s="224"/>
      <c r="G4566" s="224"/>
    </row>
    <row r="4567" spans="4:7">
      <c r="D4567" s="224"/>
      <c r="F4567" s="224"/>
      <c r="G4567" s="224"/>
    </row>
    <row r="4568" spans="4:7">
      <c r="D4568" s="224"/>
      <c r="F4568" s="224"/>
      <c r="G4568" s="224"/>
    </row>
    <row r="4569" spans="4:7">
      <c r="D4569" s="224"/>
      <c r="F4569" s="224"/>
      <c r="G4569" s="224"/>
    </row>
    <row r="4570" spans="4:7">
      <c r="D4570" s="224"/>
      <c r="F4570" s="224"/>
      <c r="G4570" s="224"/>
    </row>
    <row r="4571" spans="4:7">
      <c r="D4571" s="224"/>
      <c r="F4571" s="224"/>
      <c r="G4571" s="224"/>
    </row>
    <row r="4572" spans="4:7">
      <c r="D4572" s="224"/>
      <c r="F4572" s="224"/>
      <c r="G4572" s="224"/>
    </row>
    <row r="4573" spans="4:7">
      <c r="D4573" s="224"/>
      <c r="F4573" s="224"/>
      <c r="G4573" s="224"/>
    </row>
    <row r="4574" spans="4:7">
      <c r="D4574" s="224"/>
      <c r="F4574" s="224"/>
      <c r="G4574" s="224"/>
    </row>
    <row r="4575" spans="4:7">
      <c r="D4575" s="224"/>
      <c r="F4575" s="224"/>
      <c r="G4575" s="224"/>
    </row>
    <row r="4576" spans="4:7">
      <c r="D4576" s="224"/>
      <c r="F4576" s="224"/>
      <c r="G4576" s="224"/>
    </row>
    <row r="4577" spans="4:7">
      <c r="D4577" s="224"/>
      <c r="F4577" s="224"/>
      <c r="G4577" s="224"/>
    </row>
    <row r="4578" spans="4:7">
      <c r="D4578" s="224"/>
      <c r="F4578" s="224"/>
      <c r="G4578" s="224"/>
    </row>
    <row r="4579" spans="4:7">
      <c r="D4579" s="224"/>
      <c r="F4579" s="224"/>
      <c r="G4579" s="224"/>
    </row>
    <row r="4580" spans="4:7">
      <c r="D4580" s="224"/>
      <c r="F4580" s="224"/>
      <c r="G4580" s="224"/>
    </row>
    <row r="4581" spans="4:7">
      <c r="D4581" s="224"/>
      <c r="F4581" s="224"/>
      <c r="G4581" s="224"/>
    </row>
    <row r="4582" spans="4:7">
      <c r="D4582" s="224"/>
      <c r="F4582" s="224"/>
      <c r="G4582" s="224"/>
    </row>
    <row r="4583" spans="4:7">
      <c r="D4583" s="224"/>
      <c r="F4583" s="224"/>
      <c r="G4583" s="224"/>
    </row>
    <row r="4584" spans="4:7">
      <c r="D4584" s="224"/>
      <c r="F4584" s="224"/>
      <c r="G4584" s="224"/>
    </row>
    <row r="4585" spans="4:7">
      <c r="D4585" s="224"/>
      <c r="F4585" s="224"/>
      <c r="G4585" s="224"/>
    </row>
    <row r="4586" spans="4:7">
      <c r="D4586" s="224"/>
      <c r="F4586" s="224"/>
      <c r="G4586" s="224"/>
    </row>
    <row r="4587" spans="4:7">
      <c r="D4587" s="224"/>
      <c r="F4587" s="224"/>
      <c r="G4587" s="224"/>
    </row>
    <row r="4588" spans="4:7">
      <c r="D4588" s="224"/>
      <c r="F4588" s="224"/>
      <c r="G4588" s="224"/>
    </row>
    <row r="4589" spans="4:7">
      <c r="D4589" s="224"/>
      <c r="F4589" s="224"/>
      <c r="G4589" s="224"/>
    </row>
    <row r="4590" spans="4:7">
      <c r="D4590" s="224"/>
      <c r="F4590" s="224"/>
      <c r="G4590" s="224"/>
    </row>
    <row r="4591" spans="4:7">
      <c r="D4591" s="224"/>
      <c r="F4591" s="224"/>
      <c r="G4591" s="224"/>
    </row>
    <row r="4592" spans="4:7">
      <c r="D4592" s="224"/>
      <c r="F4592" s="224"/>
      <c r="G4592" s="224"/>
    </row>
    <row r="4593" spans="4:7">
      <c r="D4593" s="224"/>
      <c r="F4593" s="224"/>
      <c r="G4593" s="224"/>
    </row>
    <row r="4594" spans="4:7">
      <c r="D4594" s="224"/>
      <c r="F4594" s="224"/>
      <c r="G4594" s="224"/>
    </row>
    <row r="4595" spans="4:7">
      <c r="D4595" s="224"/>
      <c r="F4595" s="224"/>
      <c r="G4595" s="224"/>
    </row>
    <row r="4596" spans="4:7">
      <c r="D4596" s="224"/>
      <c r="F4596" s="224"/>
      <c r="G4596" s="224"/>
    </row>
    <row r="4597" spans="4:7">
      <c r="D4597" s="224"/>
      <c r="F4597" s="224"/>
      <c r="G4597" s="224"/>
    </row>
    <row r="4598" spans="4:7">
      <c r="D4598" s="224"/>
      <c r="F4598" s="224"/>
      <c r="G4598" s="224"/>
    </row>
    <row r="4599" spans="4:7">
      <c r="D4599" s="224"/>
      <c r="F4599" s="224"/>
      <c r="G4599" s="224"/>
    </row>
    <row r="4600" spans="4:7">
      <c r="D4600" s="224"/>
      <c r="F4600" s="224"/>
      <c r="G4600" s="224"/>
    </row>
    <row r="4601" spans="4:7">
      <c r="D4601" s="224"/>
      <c r="F4601" s="224"/>
      <c r="G4601" s="224"/>
    </row>
    <row r="4602" spans="4:7">
      <c r="D4602" s="224"/>
      <c r="F4602" s="224"/>
      <c r="G4602" s="224"/>
    </row>
    <row r="4603" spans="4:7">
      <c r="D4603" s="224"/>
      <c r="F4603" s="224"/>
      <c r="G4603" s="224"/>
    </row>
    <row r="4604" spans="4:7">
      <c r="D4604" s="224"/>
      <c r="F4604" s="224"/>
      <c r="G4604" s="224"/>
    </row>
    <row r="4605" spans="4:7">
      <c r="D4605" s="224"/>
      <c r="F4605" s="224"/>
      <c r="G4605" s="224"/>
    </row>
    <row r="4606" spans="4:7">
      <c r="D4606" s="224"/>
      <c r="F4606" s="224"/>
      <c r="G4606" s="224"/>
    </row>
    <row r="4607" spans="4:7">
      <c r="D4607" s="224"/>
      <c r="F4607" s="224"/>
      <c r="G4607" s="224"/>
    </row>
    <row r="4608" spans="4:7">
      <c r="D4608" s="224"/>
      <c r="F4608" s="224"/>
      <c r="G4608" s="224"/>
    </row>
    <row r="4609" spans="4:7">
      <c r="D4609" s="224"/>
      <c r="F4609" s="224"/>
      <c r="G4609" s="224"/>
    </row>
    <row r="4610" spans="4:7">
      <c r="D4610" s="224"/>
      <c r="F4610" s="224"/>
      <c r="G4610" s="224"/>
    </row>
    <row r="4611" spans="4:7">
      <c r="D4611" s="224"/>
      <c r="F4611" s="224"/>
      <c r="G4611" s="224"/>
    </row>
    <row r="4612" spans="4:7">
      <c r="D4612" s="224"/>
      <c r="F4612" s="224"/>
      <c r="G4612" s="224"/>
    </row>
    <row r="4613" spans="4:7">
      <c r="D4613" s="224"/>
      <c r="F4613" s="224"/>
      <c r="G4613" s="224"/>
    </row>
    <row r="4614" spans="4:7">
      <c r="D4614" s="224"/>
      <c r="F4614" s="224"/>
      <c r="G4614" s="224"/>
    </row>
    <row r="4615" spans="4:7">
      <c r="D4615" s="224"/>
      <c r="F4615" s="224"/>
      <c r="G4615" s="224"/>
    </row>
    <row r="4616" spans="4:7">
      <c r="D4616" s="224"/>
      <c r="F4616" s="224"/>
      <c r="G4616" s="224"/>
    </row>
    <row r="4617" spans="4:7">
      <c r="D4617" s="224"/>
      <c r="F4617" s="224"/>
      <c r="G4617" s="224"/>
    </row>
    <row r="4618" spans="4:7">
      <c r="D4618" s="224"/>
      <c r="F4618" s="224"/>
      <c r="G4618" s="224"/>
    </row>
    <row r="4619" spans="4:7">
      <c r="D4619" s="224"/>
      <c r="F4619" s="224"/>
      <c r="G4619" s="224"/>
    </row>
    <row r="4620" spans="4:7">
      <c r="D4620" s="224"/>
      <c r="F4620" s="224"/>
      <c r="G4620" s="224"/>
    </row>
    <row r="4621" spans="4:7">
      <c r="D4621" s="224"/>
      <c r="F4621" s="224"/>
      <c r="G4621" s="224"/>
    </row>
    <row r="4622" spans="4:7">
      <c r="D4622" s="224"/>
      <c r="F4622" s="224"/>
      <c r="G4622" s="224"/>
    </row>
    <row r="4623" spans="4:7">
      <c r="D4623" s="224"/>
      <c r="F4623" s="224"/>
      <c r="G4623" s="224"/>
    </row>
    <row r="4624" spans="4:7">
      <c r="D4624" s="224"/>
      <c r="F4624" s="224"/>
      <c r="G4624" s="224"/>
    </row>
    <row r="4625" spans="4:7">
      <c r="D4625" s="224"/>
      <c r="F4625" s="224"/>
      <c r="G4625" s="224"/>
    </row>
    <row r="4626" spans="4:7">
      <c r="D4626" s="224"/>
      <c r="F4626" s="224"/>
      <c r="G4626" s="224"/>
    </row>
    <row r="4627" spans="4:7">
      <c r="D4627" s="224"/>
      <c r="F4627" s="224"/>
      <c r="G4627" s="224"/>
    </row>
    <row r="4628" spans="4:7">
      <c r="D4628" s="224"/>
      <c r="F4628" s="224"/>
      <c r="G4628" s="224"/>
    </row>
    <row r="4629" spans="4:7">
      <c r="D4629" s="224"/>
      <c r="F4629" s="224"/>
      <c r="G4629" s="224"/>
    </row>
    <row r="4630" spans="4:7">
      <c r="D4630" s="224"/>
      <c r="F4630" s="224"/>
      <c r="G4630" s="224"/>
    </row>
    <row r="4631" spans="4:7">
      <c r="D4631" s="224"/>
      <c r="F4631" s="224"/>
      <c r="G4631" s="224"/>
    </row>
    <row r="4632" spans="4:7">
      <c r="D4632" s="224"/>
      <c r="F4632" s="224"/>
      <c r="G4632" s="224"/>
    </row>
    <row r="4633" spans="4:7">
      <c r="D4633" s="224"/>
      <c r="F4633" s="224"/>
      <c r="G4633" s="224"/>
    </row>
    <row r="4634" spans="4:7">
      <c r="D4634" s="224"/>
      <c r="F4634" s="224"/>
      <c r="G4634" s="224"/>
    </row>
    <row r="4635" spans="4:7">
      <c r="D4635" s="224"/>
      <c r="F4635" s="224"/>
      <c r="G4635" s="224"/>
    </row>
    <row r="4636" spans="4:7">
      <c r="D4636" s="224"/>
      <c r="F4636" s="224"/>
      <c r="G4636" s="224"/>
    </row>
    <row r="4637" spans="4:7">
      <c r="D4637" s="224"/>
      <c r="F4637" s="224"/>
      <c r="G4637" s="224"/>
    </row>
    <row r="4638" spans="4:7">
      <c r="D4638" s="224"/>
      <c r="F4638" s="224"/>
      <c r="G4638" s="224"/>
    </row>
    <row r="4639" spans="4:7">
      <c r="D4639" s="224"/>
      <c r="F4639" s="224"/>
      <c r="G4639" s="224"/>
    </row>
    <row r="4640" spans="4:7">
      <c r="D4640" s="224"/>
      <c r="F4640" s="224"/>
      <c r="G4640" s="224"/>
    </row>
    <row r="4641" spans="4:7">
      <c r="D4641" s="224"/>
      <c r="F4641" s="224"/>
      <c r="G4641" s="224"/>
    </row>
    <row r="4642" spans="4:7">
      <c r="D4642" s="224"/>
      <c r="F4642" s="224"/>
      <c r="G4642" s="224"/>
    </row>
    <row r="4643" spans="4:7">
      <c r="D4643" s="224"/>
      <c r="F4643" s="224"/>
      <c r="G4643" s="224"/>
    </row>
    <row r="4644" spans="4:7">
      <c r="D4644" s="224"/>
      <c r="F4644" s="224"/>
      <c r="G4644" s="224"/>
    </row>
    <row r="4645" spans="4:7">
      <c r="D4645" s="224"/>
      <c r="F4645" s="224"/>
      <c r="G4645" s="224"/>
    </row>
    <row r="4646" spans="4:7">
      <c r="D4646" s="224"/>
      <c r="F4646" s="224"/>
      <c r="G4646" s="224"/>
    </row>
    <row r="4647" spans="4:7">
      <c r="D4647" s="224"/>
      <c r="F4647" s="224"/>
      <c r="G4647" s="224"/>
    </row>
    <row r="4648" spans="4:7">
      <c r="D4648" s="224"/>
      <c r="F4648" s="224"/>
      <c r="G4648" s="224"/>
    </row>
    <row r="4649" spans="4:7">
      <c r="D4649" s="224"/>
      <c r="F4649" s="224"/>
      <c r="G4649" s="224"/>
    </row>
    <row r="4650" spans="4:7">
      <c r="D4650" s="224"/>
      <c r="F4650" s="224"/>
      <c r="G4650" s="224"/>
    </row>
    <row r="4651" spans="4:7">
      <c r="D4651" s="224"/>
      <c r="F4651" s="224"/>
      <c r="G4651" s="224"/>
    </row>
    <row r="4652" spans="4:7">
      <c r="D4652" s="224"/>
      <c r="F4652" s="224"/>
      <c r="G4652" s="224"/>
    </row>
    <row r="4653" spans="4:7">
      <c r="D4653" s="224"/>
      <c r="F4653" s="224"/>
      <c r="G4653" s="224"/>
    </row>
    <row r="4654" spans="4:7">
      <c r="D4654" s="224"/>
      <c r="F4654" s="224"/>
      <c r="G4654" s="224"/>
    </row>
    <row r="4655" spans="4:7">
      <c r="D4655" s="224"/>
      <c r="F4655" s="224"/>
      <c r="G4655" s="224"/>
    </row>
    <row r="4656" spans="4:7">
      <c r="D4656" s="224"/>
      <c r="F4656" s="224"/>
      <c r="G4656" s="224"/>
    </row>
    <row r="4657" spans="4:7">
      <c r="D4657" s="224"/>
      <c r="F4657" s="224"/>
      <c r="G4657" s="224"/>
    </row>
    <row r="4658" spans="4:7">
      <c r="D4658" s="224"/>
      <c r="F4658" s="224"/>
      <c r="G4658" s="224"/>
    </row>
    <row r="4659" spans="4:7">
      <c r="D4659" s="224"/>
      <c r="F4659" s="224"/>
      <c r="G4659" s="224"/>
    </row>
    <row r="4660" spans="4:7">
      <c r="D4660" s="224"/>
      <c r="F4660" s="224"/>
      <c r="G4660" s="224"/>
    </row>
    <row r="4661" spans="4:7">
      <c r="D4661" s="224"/>
      <c r="F4661" s="224"/>
      <c r="G4661" s="224"/>
    </row>
    <row r="4662" spans="4:7">
      <c r="D4662" s="224"/>
      <c r="F4662" s="224"/>
      <c r="G4662" s="224"/>
    </row>
    <row r="4663" spans="4:7">
      <c r="D4663" s="224"/>
      <c r="F4663" s="224"/>
      <c r="G4663" s="224"/>
    </row>
    <row r="4664" spans="4:7">
      <c r="D4664" s="224"/>
      <c r="F4664" s="224"/>
      <c r="G4664" s="224"/>
    </row>
    <row r="4665" spans="4:7">
      <c r="D4665" s="224"/>
      <c r="F4665" s="224"/>
      <c r="G4665" s="224"/>
    </row>
    <row r="4666" spans="4:7">
      <c r="D4666" s="224"/>
      <c r="F4666" s="224"/>
      <c r="G4666" s="224"/>
    </row>
    <row r="4667" spans="4:7">
      <c r="D4667" s="224"/>
      <c r="F4667" s="224"/>
      <c r="G4667" s="224"/>
    </row>
    <row r="4668" spans="4:7">
      <c r="D4668" s="224"/>
      <c r="F4668" s="224"/>
      <c r="G4668" s="224"/>
    </row>
    <row r="4669" spans="4:7">
      <c r="D4669" s="224"/>
      <c r="F4669" s="224"/>
      <c r="G4669" s="224"/>
    </row>
    <row r="4670" spans="4:7">
      <c r="D4670" s="224"/>
      <c r="F4670" s="224"/>
      <c r="G4670" s="224"/>
    </row>
    <row r="4671" spans="4:7">
      <c r="D4671" s="224"/>
      <c r="F4671" s="224"/>
      <c r="G4671" s="224"/>
    </row>
    <row r="4672" spans="4:7">
      <c r="D4672" s="224"/>
      <c r="F4672" s="224"/>
      <c r="G4672" s="224"/>
    </row>
    <row r="4673" spans="4:7">
      <c r="D4673" s="224"/>
      <c r="F4673" s="224"/>
      <c r="G4673" s="224"/>
    </row>
    <row r="4674" spans="4:7">
      <c r="D4674" s="224"/>
      <c r="F4674" s="224"/>
      <c r="G4674" s="224"/>
    </row>
    <row r="4675" spans="4:7">
      <c r="D4675" s="224"/>
      <c r="F4675" s="224"/>
      <c r="G4675" s="224"/>
    </row>
    <row r="4676" spans="4:7">
      <c r="D4676" s="224"/>
      <c r="F4676" s="224"/>
      <c r="G4676" s="224"/>
    </row>
    <row r="4677" spans="4:7">
      <c r="D4677" s="224"/>
      <c r="F4677" s="224"/>
      <c r="G4677" s="224"/>
    </row>
    <row r="4678" spans="4:7">
      <c r="D4678" s="224"/>
      <c r="F4678" s="224"/>
      <c r="G4678" s="224"/>
    </row>
    <row r="4679" spans="4:7">
      <c r="D4679" s="224"/>
      <c r="F4679" s="224"/>
      <c r="G4679" s="224"/>
    </row>
    <row r="4680" spans="4:7">
      <c r="D4680" s="224"/>
      <c r="F4680" s="224"/>
      <c r="G4680" s="224"/>
    </row>
    <row r="4681" spans="4:7">
      <c r="D4681" s="224"/>
      <c r="F4681" s="224"/>
      <c r="G4681" s="224"/>
    </row>
    <row r="4682" spans="4:7">
      <c r="D4682" s="224"/>
      <c r="F4682" s="224"/>
      <c r="G4682" s="224"/>
    </row>
    <row r="4683" spans="4:7">
      <c r="D4683" s="224"/>
      <c r="F4683" s="224"/>
      <c r="G4683" s="224"/>
    </row>
    <row r="4684" spans="4:7">
      <c r="D4684" s="224"/>
      <c r="F4684" s="224"/>
      <c r="G4684" s="224"/>
    </row>
    <row r="4685" spans="4:7">
      <c r="D4685" s="224"/>
      <c r="F4685" s="224"/>
      <c r="G4685" s="224"/>
    </row>
    <row r="4686" spans="4:7">
      <c r="D4686" s="224"/>
      <c r="F4686" s="224"/>
      <c r="G4686" s="224"/>
    </row>
    <row r="4687" spans="4:7">
      <c r="D4687" s="224"/>
      <c r="F4687" s="224"/>
      <c r="G4687" s="224"/>
    </row>
    <row r="4688" spans="4:7">
      <c r="D4688" s="224"/>
      <c r="F4688" s="224"/>
      <c r="G4688" s="224"/>
    </row>
    <row r="4689" spans="4:7">
      <c r="D4689" s="224"/>
      <c r="F4689" s="224"/>
      <c r="G4689" s="224"/>
    </row>
    <row r="4690" spans="4:7">
      <c r="D4690" s="224"/>
      <c r="F4690" s="224"/>
      <c r="G4690" s="224"/>
    </row>
    <row r="4691" spans="4:7">
      <c r="D4691" s="224"/>
      <c r="F4691" s="224"/>
      <c r="G4691" s="224"/>
    </row>
    <row r="4692" spans="4:7">
      <c r="D4692" s="224"/>
      <c r="F4692" s="224"/>
      <c r="G4692" s="224"/>
    </row>
    <row r="4693" spans="4:7">
      <c r="D4693" s="224"/>
      <c r="F4693" s="224"/>
      <c r="G4693" s="224"/>
    </row>
    <row r="4694" spans="4:7">
      <c r="D4694" s="224"/>
      <c r="F4694" s="224"/>
      <c r="G4694" s="224"/>
    </row>
    <row r="4695" spans="4:7">
      <c r="D4695" s="224"/>
      <c r="F4695" s="224"/>
      <c r="G4695" s="224"/>
    </row>
    <row r="4696" spans="4:7">
      <c r="D4696" s="224"/>
      <c r="F4696" s="224"/>
      <c r="G4696" s="224"/>
    </row>
    <row r="4697" spans="4:7">
      <c r="D4697" s="224"/>
      <c r="F4697" s="224"/>
      <c r="G4697" s="224"/>
    </row>
    <row r="4698" spans="4:7">
      <c r="D4698" s="224"/>
      <c r="F4698" s="224"/>
      <c r="G4698" s="224"/>
    </row>
    <row r="4699" spans="4:7">
      <c r="D4699" s="224"/>
      <c r="F4699" s="224"/>
      <c r="G4699" s="224"/>
    </row>
    <row r="4700" spans="4:7">
      <c r="D4700" s="224"/>
      <c r="F4700" s="224"/>
      <c r="G4700" s="224"/>
    </row>
    <row r="4701" spans="4:7">
      <c r="D4701" s="224"/>
      <c r="F4701" s="224"/>
      <c r="G4701" s="224"/>
    </row>
    <row r="4702" spans="4:7">
      <c r="D4702" s="224"/>
      <c r="F4702" s="224"/>
      <c r="G4702" s="224"/>
    </row>
    <row r="4703" spans="4:7">
      <c r="D4703" s="224"/>
      <c r="F4703" s="224"/>
      <c r="G4703" s="224"/>
    </row>
    <row r="4704" spans="4:7">
      <c r="D4704" s="224"/>
      <c r="F4704" s="224"/>
      <c r="G4704" s="224"/>
    </row>
    <row r="4705" spans="4:7">
      <c r="D4705" s="224"/>
      <c r="F4705" s="224"/>
      <c r="G4705" s="224"/>
    </row>
    <row r="4706" spans="4:7">
      <c r="D4706" s="224"/>
      <c r="F4706" s="224"/>
      <c r="G4706" s="224"/>
    </row>
    <row r="4707" spans="4:7">
      <c r="D4707" s="224"/>
      <c r="F4707" s="224"/>
      <c r="G4707" s="224"/>
    </row>
    <row r="4708" spans="4:7">
      <c r="D4708" s="224"/>
      <c r="F4708" s="224"/>
      <c r="G4708" s="224"/>
    </row>
    <row r="4709" spans="4:7">
      <c r="D4709" s="224"/>
      <c r="F4709" s="224"/>
      <c r="G4709" s="224"/>
    </row>
    <row r="4710" spans="4:7">
      <c r="D4710" s="224"/>
      <c r="F4710" s="224"/>
      <c r="G4710" s="224"/>
    </row>
    <row r="4711" spans="4:7">
      <c r="D4711" s="224"/>
      <c r="F4711" s="224"/>
      <c r="G4711" s="224"/>
    </row>
    <row r="4712" spans="4:7">
      <c r="D4712" s="224"/>
      <c r="F4712" s="224"/>
      <c r="G4712" s="224"/>
    </row>
    <row r="4713" spans="4:7">
      <c r="D4713" s="224"/>
      <c r="F4713" s="224"/>
      <c r="G4713" s="224"/>
    </row>
    <row r="4714" spans="4:7">
      <c r="D4714" s="224"/>
      <c r="F4714" s="224"/>
      <c r="G4714" s="224"/>
    </row>
    <row r="4715" spans="4:7">
      <c r="D4715" s="224"/>
      <c r="F4715" s="224"/>
      <c r="G4715" s="224"/>
    </row>
    <row r="4716" spans="4:7">
      <c r="D4716" s="224"/>
      <c r="F4716" s="224"/>
      <c r="G4716" s="224"/>
    </row>
    <row r="4717" spans="4:7">
      <c r="D4717" s="224"/>
      <c r="F4717" s="224"/>
      <c r="G4717" s="224"/>
    </row>
    <row r="4718" spans="4:7">
      <c r="D4718" s="224"/>
      <c r="F4718" s="224"/>
      <c r="G4718" s="224"/>
    </row>
    <row r="4719" spans="4:7">
      <c r="D4719" s="224"/>
      <c r="F4719" s="224"/>
      <c r="G4719" s="224"/>
    </row>
    <row r="4720" spans="4:7">
      <c r="D4720" s="224"/>
      <c r="F4720" s="224"/>
      <c r="G4720" s="224"/>
    </row>
    <row r="4721" spans="4:7">
      <c r="D4721" s="224"/>
      <c r="F4721" s="224"/>
      <c r="G4721" s="224"/>
    </row>
    <row r="4722" spans="4:7">
      <c r="D4722" s="224"/>
      <c r="F4722" s="224"/>
      <c r="G4722" s="224"/>
    </row>
    <row r="4723" spans="4:7">
      <c r="D4723" s="224"/>
      <c r="F4723" s="224"/>
      <c r="G4723" s="224"/>
    </row>
    <row r="4724" spans="4:7">
      <c r="D4724" s="224"/>
      <c r="F4724" s="224"/>
      <c r="G4724" s="224"/>
    </row>
    <row r="4725" spans="4:7">
      <c r="D4725" s="224"/>
      <c r="F4725" s="224"/>
      <c r="G4725" s="224"/>
    </row>
    <row r="4726" spans="4:7">
      <c r="D4726" s="224"/>
      <c r="F4726" s="224"/>
      <c r="G4726" s="224"/>
    </row>
    <row r="4727" spans="4:7">
      <c r="D4727" s="224"/>
      <c r="F4727" s="224"/>
      <c r="G4727" s="224"/>
    </row>
    <row r="4728" spans="4:7">
      <c r="D4728" s="224"/>
      <c r="F4728" s="224"/>
      <c r="G4728" s="224"/>
    </row>
    <row r="4729" spans="4:7">
      <c r="D4729" s="224"/>
      <c r="F4729" s="224"/>
      <c r="G4729" s="224"/>
    </row>
    <row r="4730" spans="4:7">
      <c r="D4730" s="224"/>
      <c r="F4730" s="224"/>
      <c r="G4730" s="224"/>
    </row>
    <row r="4731" spans="4:7">
      <c r="D4731" s="224"/>
      <c r="F4731" s="224"/>
      <c r="G4731" s="224"/>
    </row>
    <row r="4732" spans="4:7">
      <c r="D4732" s="224"/>
      <c r="F4732" s="224"/>
      <c r="G4732" s="224"/>
    </row>
    <row r="4733" spans="4:7">
      <c r="D4733" s="224"/>
      <c r="F4733" s="224"/>
      <c r="G4733" s="224"/>
    </row>
    <row r="4734" spans="4:7">
      <c r="D4734" s="224"/>
      <c r="F4734" s="224"/>
      <c r="G4734" s="224"/>
    </row>
    <row r="4735" spans="4:7">
      <c r="D4735" s="224"/>
      <c r="F4735" s="224"/>
      <c r="G4735" s="224"/>
    </row>
    <row r="4736" spans="4:7">
      <c r="D4736" s="224"/>
      <c r="F4736" s="224"/>
      <c r="G4736" s="224"/>
    </row>
    <row r="4737" spans="4:7">
      <c r="D4737" s="224"/>
      <c r="F4737" s="224"/>
      <c r="G4737" s="224"/>
    </row>
    <row r="4738" spans="4:7">
      <c r="D4738" s="224"/>
      <c r="F4738" s="224"/>
      <c r="G4738" s="224"/>
    </row>
    <row r="4739" spans="4:7">
      <c r="D4739" s="224"/>
      <c r="F4739" s="224"/>
      <c r="G4739" s="224"/>
    </row>
    <row r="4740" spans="4:7">
      <c r="D4740" s="224"/>
      <c r="F4740" s="224"/>
      <c r="G4740" s="224"/>
    </row>
    <row r="4741" spans="4:7">
      <c r="D4741" s="224"/>
      <c r="F4741" s="224"/>
      <c r="G4741" s="224"/>
    </row>
    <row r="4742" spans="4:7">
      <c r="D4742" s="224"/>
      <c r="F4742" s="224"/>
      <c r="G4742" s="224"/>
    </row>
    <row r="4743" spans="4:7">
      <c r="D4743" s="224"/>
      <c r="F4743" s="224"/>
      <c r="G4743" s="224"/>
    </row>
    <row r="4744" spans="4:7">
      <c r="D4744" s="224"/>
      <c r="F4744" s="224"/>
      <c r="G4744" s="224"/>
    </row>
    <row r="4745" spans="4:7">
      <c r="D4745" s="224"/>
      <c r="F4745" s="224"/>
      <c r="G4745" s="224"/>
    </row>
    <row r="4746" spans="4:7">
      <c r="D4746" s="224"/>
      <c r="F4746" s="224"/>
      <c r="G4746" s="224"/>
    </row>
    <row r="4747" spans="4:7">
      <c r="D4747" s="224"/>
      <c r="F4747" s="224"/>
      <c r="G4747" s="224"/>
    </row>
    <row r="4748" spans="4:7">
      <c r="D4748" s="224"/>
      <c r="F4748" s="224"/>
      <c r="G4748" s="224"/>
    </row>
    <row r="4749" spans="4:7">
      <c r="D4749" s="224"/>
      <c r="F4749" s="224"/>
      <c r="G4749" s="224"/>
    </row>
    <row r="4750" spans="4:7">
      <c r="D4750" s="224"/>
      <c r="F4750" s="224"/>
      <c r="G4750" s="224"/>
    </row>
    <row r="4751" spans="4:7">
      <c r="D4751" s="224"/>
      <c r="F4751" s="224"/>
      <c r="G4751" s="224"/>
    </row>
    <row r="4752" spans="4:7">
      <c r="D4752" s="224"/>
      <c r="F4752" s="224"/>
      <c r="G4752" s="224"/>
    </row>
    <row r="4753" spans="4:7">
      <c r="D4753" s="224"/>
      <c r="F4753" s="224"/>
      <c r="G4753" s="224"/>
    </row>
    <row r="4754" spans="4:7">
      <c r="D4754" s="224"/>
      <c r="F4754" s="224"/>
      <c r="G4754" s="224"/>
    </row>
    <row r="4755" spans="4:7">
      <c r="D4755" s="224"/>
      <c r="F4755" s="224"/>
      <c r="G4755" s="224"/>
    </row>
    <row r="4756" spans="4:7">
      <c r="D4756" s="224"/>
      <c r="F4756" s="224"/>
      <c r="G4756" s="224"/>
    </row>
    <row r="4757" spans="4:7">
      <c r="D4757" s="224"/>
      <c r="F4757" s="224"/>
      <c r="G4757" s="224"/>
    </row>
    <row r="4758" spans="4:7">
      <c r="D4758" s="224"/>
      <c r="F4758" s="224"/>
      <c r="G4758" s="224"/>
    </row>
    <row r="4759" spans="4:7">
      <c r="D4759" s="224"/>
      <c r="F4759" s="224"/>
      <c r="G4759" s="224"/>
    </row>
    <row r="4760" spans="4:7">
      <c r="D4760" s="224"/>
      <c r="F4760" s="224"/>
      <c r="G4760" s="224"/>
    </row>
    <row r="4761" spans="4:7">
      <c r="D4761" s="224"/>
      <c r="F4761" s="224"/>
      <c r="G4761" s="224"/>
    </row>
    <row r="4762" spans="4:7">
      <c r="D4762" s="224"/>
      <c r="F4762" s="224"/>
      <c r="G4762" s="224"/>
    </row>
    <row r="4763" spans="4:7">
      <c r="D4763" s="224"/>
      <c r="F4763" s="224"/>
      <c r="G4763" s="224"/>
    </row>
    <row r="4764" spans="4:7">
      <c r="D4764" s="224"/>
      <c r="F4764" s="224"/>
      <c r="G4764" s="224"/>
    </row>
    <row r="4765" spans="4:7">
      <c r="D4765" s="224"/>
      <c r="F4765" s="224"/>
      <c r="G4765" s="224"/>
    </row>
    <row r="4766" spans="4:7">
      <c r="D4766" s="224"/>
      <c r="F4766" s="224"/>
      <c r="G4766" s="224"/>
    </row>
    <row r="4767" spans="4:7">
      <c r="D4767" s="224"/>
      <c r="F4767" s="224"/>
      <c r="G4767" s="224"/>
    </row>
    <row r="4768" spans="4:7">
      <c r="D4768" s="224"/>
      <c r="F4768" s="224"/>
      <c r="G4768" s="224"/>
    </row>
    <row r="4769" spans="4:7">
      <c r="D4769" s="224"/>
      <c r="F4769" s="224"/>
      <c r="G4769" s="224"/>
    </row>
    <row r="4770" spans="4:7">
      <c r="D4770" s="224"/>
      <c r="F4770" s="224"/>
      <c r="G4770" s="224"/>
    </row>
    <row r="4771" spans="4:7">
      <c r="D4771" s="224"/>
      <c r="F4771" s="224"/>
      <c r="G4771" s="224"/>
    </row>
    <row r="4772" spans="4:7">
      <c r="D4772" s="224"/>
      <c r="F4772" s="224"/>
      <c r="G4772" s="224"/>
    </row>
    <row r="4773" spans="4:7">
      <c r="D4773" s="224"/>
      <c r="F4773" s="224"/>
      <c r="G4773" s="224"/>
    </row>
    <row r="4774" spans="4:7">
      <c r="D4774" s="224"/>
      <c r="F4774" s="224"/>
      <c r="G4774" s="224"/>
    </row>
    <row r="4775" spans="4:7">
      <c r="D4775" s="224"/>
      <c r="F4775" s="224"/>
      <c r="G4775" s="224"/>
    </row>
    <row r="4776" spans="4:7">
      <c r="D4776" s="224"/>
      <c r="F4776" s="224"/>
      <c r="G4776" s="224"/>
    </row>
    <row r="4777" spans="4:7">
      <c r="D4777" s="224"/>
      <c r="F4777" s="224"/>
      <c r="G4777" s="224"/>
    </row>
    <row r="4778" spans="4:7">
      <c r="D4778" s="224"/>
      <c r="F4778" s="224"/>
      <c r="G4778" s="224"/>
    </row>
    <row r="4779" spans="4:7">
      <c r="D4779" s="224"/>
      <c r="F4779" s="224"/>
      <c r="G4779" s="224"/>
    </row>
    <row r="4780" spans="4:7">
      <c r="D4780" s="224"/>
      <c r="F4780" s="224"/>
      <c r="G4780" s="224"/>
    </row>
    <row r="4781" spans="4:7">
      <c r="D4781" s="224"/>
      <c r="F4781" s="224"/>
      <c r="G4781" s="224"/>
    </row>
    <row r="4782" spans="4:7">
      <c r="D4782" s="224"/>
      <c r="F4782" s="224"/>
      <c r="G4782" s="224"/>
    </row>
    <row r="4783" spans="4:7">
      <c r="D4783" s="224"/>
      <c r="F4783" s="224"/>
      <c r="G4783" s="224"/>
    </row>
    <row r="4784" spans="4:7">
      <c r="D4784" s="224"/>
      <c r="F4784" s="224"/>
      <c r="G4784" s="224"/>
    </row>
    <row r="4785" spans="4:7">
      <c r="D4785" s="224"/>
      <c r="F4785" s="224"/>
      <c r="G4785" s="224"/>
    </row>
    <row r="4786" spans="4:7">
      <c r="D4786" s="224"/>
      <c r="F4786" s="224"/>
      <c r="G4786" s="224"/>
    </row>
    <row r="4787" spans="4:7">
      <c r="D4787" s="224"/>
      <c r="F4787" s="224"/>
      <c r="G4787" s="224"/>
    </row>
    <row r="4788" spans="4:7">
      <c r="D4788" s="224"/>
      <c r="F4788" s="224"/>
      <c r="G4788" s="224"/>
    </row>
    <row r="4789" spans="4:7">
      <c r="D4789" s="224"/>
      <c r="F4789" s="224"/>
      <c r="G4789" s="224"/>
    </row>
    <row r="4790" spans="4:7">
      <c r="D4790" s="224"/>
      <c r="F4790" s="224"/>
      <c r="G4790" s="224"/>
    </row>
    <row r="4791" spans="4:7">
      <c r="D4791" s="224"/>
      <c r="F4791" s="224"/>
      <c r="G4791" s="224"/>
    </row>
    <row r="4792" spans="4:7">
      <c r="D4792" s="224"/>
      <c r="F4792" s="224"/>
      <c r="G4792" s="224"/>
    </row>
    <row r="4793" spans="4:7">
      <c r="D4793" s="224"/>
      <c r="F4793" s="224"/>
      <c r="G4793" s="224"/>
    </row>
    <row r="4794" spans="4:7">
      <c r="D4794" s="224"/>
      <c r="F4794" s="224"/>
      <c r="G4794" s="224"/>
    </row>
    <row r="4795" spans="4:7">
      <c r="D4795" s="224"/>
      <c r="F4795" s="224"/>
      <c r="G4795" s="224"/>
    </row>
    <row r="4796" spans="4:7">
      <c r="D4796" s="224"/>
      <c r="F4796" s="224"/>
      <c r="G4796" s="224"/>
    </row>
    <row r="4797" spans="4:7">
      <c r="D4797" s="224"/>
      <c r="F4797" s="224"/>
      <c r="G4797" s="224"/>
    </row>
    <row r="4798" spans="4:7">
      <c r="D4798" s="224"/>
      <c r="F4798" s="224"/>
      <c r="G4798" s="224"/>
    </row>
    <row r="4799" spans="4:7">
      <c r="D4799" s="224"/>
      <c r="F4799" s="224"/>
      <c r="G4799" s="224"/>
    </row>
    <row r="4800" spans="4:7">
      <c r="D4800" s="224"/>
      <c r="F4800" s="224"/>
      <c r="G4800" s="224"/>
    </row>
    <row r="4801" spans="4:7">
      <c r="D4801" s="224"/>
      <c r="F4801" s="224"/>
      <c r="G4801" s="224"/>
    </row>
    <row r="4802" spans="4:7">
      <c r="D4802" s="224"/>
      <c r="F4802" s="224"/>
      <c r="G4802" s="224"/>
    </row>
    <row r="4803" spans="4:7">
      <c r="D4803" s="224"/>
      <c r="F4803" s="224"/>
      <c r="G4803" s="224"/>
    </row>
    <row r="4804" spans="4:7">
      <c r="D4804" s="224"/>
      <c r="F4804" s="224"/>
      <c r="G4804" s="224"/>
    </row>
    <row r="4805" spans="4:7">
      <c r="D4805" s="224"/>
      <c r="F4805" s="224"/>
      <c r="G4805" s="224"/>
    </row>
    <row r="4806" spans="4:7">
      <c r="D4806" s="224"/>
      <c r="F4806" s="224"/>
      <c r="G4806" s="224"/>
    </row>
    <row r="4807" spans="4:7">
      <c r="D4807" s="224"/>
      <c r="F4807" s="224"/>
      <c r="G4807" s="224"/>
    </row>
    <row r="4808" spans="4:7">
      <c r="D4808" s="224"/>
      <c r="F4808" s="224"/>
      <c r="G4808" s="224"/>
    </row>
    <row r="4809" spans="4:7">
      <c r="D4809" s="224"/>
      <c r="F4809" s="224"/>
      <c r="G4809" s="224"/>
    </row>
    <row r="4810" spans="4:7">
      <c r="D4810" s="224"/>
      <c r="F4810" s="224"/>
      <c r="G4810" s="224"/>
    </row>
    <row r="4811" spans="4:7">
      <c r="D4811" s="224"/>
      <c r="F4811" s="224"/>
      <c r="G4811" s="224"/>
    </row>
    <row r="4812" spans="4:7">
      <c r="D4812" s="224"/>
      <c r="F4812" s="224"/>
      <c r="G4812" s="224"/>
    </row>
    <row r="4813" spans="4:7">
      <c r="D4813" s="224"/>
      <c r="F4813" s="224"/>
      <c r="G4813" s="224"/>
    </row>
    <row r="4814" spans="4:7">
      <c r="D4814" s="224"/>
      <c r="F4814" s="224"/>
      <c r="G4814" s="224"/>
    </row>
    <row r="4815" spans="4:7">
      <c r="D4815" s="224"/>
      <c r="F4815" s="224"/>
      <c r="G4815" s="224"/>
    </row>
    <row r="4816" spans="4:7">
      <c r="D4816" s="224"/>
      <c r="F4816" s="224"/>
      <c r="G4816" s="224"/>
    </row>
    <row r="4817" spans="4:7">
      <c r="D4817" s="224"/>
      <c r="F4817" s="224"/>
      <c r="G4817" s="224"/>
    </row>
    <row r="4818" spans="4:7">
      <c r="D4818" s="224"/>
      <c r="F4818" s="224"/>
      <c r="G4818" s="224"/>
    </row>
    <row r="4819" spans="4:7">
      <c r="D4819" s="224"/>
      <c r="F4819" s="224"/>
      <c r="G4819" s="224"/>
    </row>
    <row r="4820" spans="4:7">
      <c r="D4820" s="224"/>
      <c r="F4820" s="224"/>
      <c r="G4820" s="224"/>
    </row>
    <row r="4821" spans="4:7">
      <c r="D4821" s="224"/>
      <c r="F4821" s="224"/>
      <c r="G4821" s="224"/>
    </row>
    <row r="4822" spans="4:7">
      <c r="D4822" s="224"/>
      <c r="F4822" s="224"/>
      <c r="G4822" s="224"/>
    </row>
    <row r="4823" spans="4:7">
      <c r="D4823" s="224"/>
      <c r="F4823" s="224"/>
      <c r="G4823" s="224"/>
    </row>
    <row r="4824" spans="4:7">
      <c r="D4824" s="224"/>
      <c r="F4824" s="224"/>
      <c r="G4824" s="224"/>
    </row>
    <row r="4825" spans="4:7">
      <c r="D4825" s="224"/>
      <c r="F4825" s="224"/>
      <c r="G4825" s="224"/>
    </row>
    <row r="4826" spans="4:7">
      <c r="D4826" s="224"/>
      <c r="F4826" s="224"/>
      <c r="G4826" s="224"/>
    </row>
    <row r="4827" spans="4:7">
      <c r="D4827" s="224"/>
      <c r="F4827" s="224"/>
      <c r="G4827" s="224"/>
    </row>
    <row r="4828" spans="4:7">
      <c r="D4828" s="224"/>
      <c r="F4828" s="224"/>
      <c r="G4828" s="224"/>
    </row>
    <row r="4829" spans="4:7">
      <c r="D4829" s="224"/>
      <c r="F4829" s="224"/>
      <c r="G4829" s="224"/>
    </row>
    <row r="4830" spans="4:7">
      <c r="D4830" s="224"/>
      <c r="F4830" s="224"/>
      <c r="G4830" s="224"/>
    </row>
    <row r="4831" spans="4:7">
      <c r="D4831" s="224"/>
      <c r="F4831" s="224"/>
      <c r="G4831" s="224"/>
    </row>
    <row r="4832" spans="4:7">
      <c r="D4832" s="224"/>
      <c r="F4832" s="224"/>
      <c r="G4832" s="224"/>
    </row>
    <row r="4833" spans="4:7">
      <c r="D4833" s="224"/>
      <c r="F4833" s="224"/>
      <c r="G4833" s="224"/>
    </row>
    <row r="4834" spans="4:7">
      <c r="D4834" s="224"/>
      <c r="F4834" s="224"/>
      <c r="G4834" s="224"/>
    </row>
    <row r="4835" spans="4:7">
      <c r="D4835" s="224"/>
      <c r="F4835" s="224"/>
      <c r="G4835" s="224"/>
    </row>
    <row r="4836" spans="4:7">
      <c r="D4836" s="224"/>
      <c r="F4836" s="224"/>
      <c r="G4836" s="224"/>
    </row>
    <row r="4837" spans="4:7">
      <c r="D4837" s="224"/>
      <c r="F4837" s="224"/>
      <c r="G4837" s="224"/>
    </row>
    <row r="4838" spans="4:7">
      <c r="D4838" s="224"/>
      <c r="F4838" s="224"/>
      <c r="G4838" s="224"/>
    </row>
    <row r="4839" spans="4:7">
      <c r="D4839" s="224"/>
      <c r="F4839" s="224"/>
      <c r="G4839" s="224"/>
    </row>
    <row r="4840" spans="4:7">
      <c r="D4840" s="224"/>
      <c r="F4840" s="224"/>
      <c r="G4840" s="224"/>
    </row>
    <row r="4841" spans="4:7">
      <c r="D4841" s="224"/>
      <c r="F4841" s="224"/>
      <c r="G4841" s="224"/>
    </row>
    <row r="4842" spans="4:7">
      <c r="D4842" s="224"/>
      <c r="F4842" s="224"/>
      <c r="G4842" s="224"/>
    </row>
    <row r="4843" spans="4:7">
      <c r="D4843" s="224"/>
      <c r="F4843" s="224"/>
      <c r="G4843" s="224"/>
    </row>
    <row r="4844" spans="4:7">
      <c r="D4844" s="224"/>
      <c r="F4844" s="224"/>
      <c r="G4844" s="224"/>
    </row>
    <row r="4845" spans="4:7">
      <c r="D4845" s="224"/>
      <c r="F4845" s="224"/>
      <c r="G4845" s="224"/>
    </row>
    <row r="4846" spans="4:7">
      <c r="D4846" s="224"/>
      <c r="F4846" s="224"/>
      <c r="G4846" s="224"/>
    </row>
    <row r="4847" spans="4:7">
      <c r="D4847" s="224"/>
      <c r="F4847" s="224"/>
      <c r="G4847" s="224"/>
    </row>
    <row r="4848" spans="4:7">
      <c r="D4848" s="224"/>
      <c r="F4848" s="224"/>
      <c r="G4848" s="224"/>
    </row>
    <row r="4849" spans="4:7">
      <c r="D4849" s="224"/>
      <c r="F4849" s="224"/>
      <c r="G4849" s="224"/>
    </row>
    <row r="4850" spans="4:7">
      <c r="D4850" s="224"/>
      <c r="F4850" s="224"/>
      <c r="G4850" s="224"/>
    </row>
    <row r="4851" spans="4:7">
      <c r="D4851" s="224"/>
      <c r="F4851" s="224"/>
      <c r="G4851" s="224"/>
    </row>
    <row r="4852" spans="4:7">
      <c r="D4852" s="224"/>
      <c r="F4852" s="224"/>
      <c r="G4852" s="224"/>
    </row>
    <row r="4853" spans="4:7">
      <c r="D4853" s="224"/>
      <c r="F4853" s="224"/>
      <c r="G4853" s="224"/>
    </row>
    <row r="4854" spans="4:7">
      <c r="D4854" s="224"/>
      <c r="F4854" s="224"/>
      <c r="G4854" s="224"/>
    </row>
    <row r="4855" spans="4:7">
      <c r="D4855" s="224"/>
      <c r="F4855" s="224"/>
      <c r="G4855" s="224"/>
    </row>
    <row r="4856" spans="4:7">
      <c r="D4856" s="224"/>
      <c r="F4856" s="224"/>
      <c r="G4856" s="224"/>
    </row>
    <row r="4857" spans="4:7">
      <c r="D4857" s="224"/>
      <c r="F4857" s="224"/>
      <c r="G4857" s="224"/>
    </row>
    <row r="4858" spans="4:7">
      <c r="D4858" s="224"/>
      <c r="F4858" s="224"/>
      <c r="G4858" s="224"/>
    </row>
    <row r="4859" spans="4:7">
      <c r="D4859" s="224"/>
      <c r="F4859" s="224"/>
      <c r="G4859" s="224"/>
    </row>
    <row r="4860" spans="4:7">
      <c r="D4860" s="224"/>
      <c r="F4860" s="224"/>
      <c r="G4860" s="224"/>
    </row>
    <row r="4861" spans="4:7">
      <c r="D4861" s="224"/>
      <c r="F4861" s="224"/>
      <c r="G4861" s="224"/>
    </row>
    <row r="4862" spans="4:7">
      <c r="D4862" s="224"/>
      <c r="F4862" s="224"/>
      <c r="G4862" s="224"/>
    </row>
    <row r="4863" spans="4:7">
      <c r="D4863" s="224"/>
      <c r="F4863" s="224"/>
      <c r="G4863" s="224"/>
    </row>
    <row r="4864" spans="4:7">
      <c r="D4864" s="224"/>
      <c r="F4864" s="224"/>
      <c r="G4864" s="224"/>
    </row>
    <row r="4865" spans="4:7">
      <c r="D4865" s="224"/>
      <c r="F4865" s="224"/>
      <c r="G4865" s="224"/>
    </row>
    <row r="4866" spans="4:7">
      <c r="D4866" s="224"/>
      <c r="F4866" s="224"/>
      <c r="G4866" s="224"/>
    </row>
    <row r="4867" spans="4:7">
      <c r="D4867" s="224"/>
      <c r="F4867" s="224"/>
      <c r="G4867" s="224"/>
    </row>
    <row r="4868" spans="4:7">
      <c r="D4868" s="224"/>
      <c r="F4868" s="224"/>
      <c r="G4868" s="224"/>
    </row>
    <row r="4869" spans="4:7">
      <c r="D4869" s="224"/>
      <c r="F4869" s="224"/>
      <c r="G4869" s="224"/>
    </row>
    <row r="4870" spans="4:7">
      <c r="D4870" s="224"/>
      <c r="F4870" s="224"/>
      <c r="G4870" s="224"/>
    </row>
    <row r="4871" spans="4:7">
      <c r="D4871" s="224"/>
      <c r="F4871" s="224"/>
      <c r="G4871" s="224"/>
    </row>
    <row r="4872" spans="4:7">
      <c r="D4872" s="224"/>
      <c r="F4872" s="224"/>
      <c r="G4872" s="224"/>
    </row>
    <row r="4873" spans="4:7">
      <c r="D4873" s="224"/>
      <c r="F4873" s="224"/>
      <c r="G4873" s="224"/>
    </row>
    <row r="4874" spans="4:7">
      <c r="D4874" s="224"/>
      <c r="F4874" s="224"/>
      <c r="G4874" s="224"/>
    </row>
    <row r="4875" spans="4:7">
      <c r="D4875" s="224"/>
      <c r="F4875" s="224"/>
      <c r="G4875" s="224"/>
    </row>
    <row r="4876" spans="4:7">
      <c r="D4876" s="224"/>
      <c r="F4876" s="224"/>
      <c r="G4876" s="224"/>
    </row>
    <row r="4877" spans="4:7">
      <c r="D4877" s="224"/>
      <c r="F4877" s="224"/>
      <c r="G4877" s="224"/>
    </row>
    <row r="4878" spans="4:7">
      <c r="D4878" s="224"/>
      <c r="F4878" s="224"/>
      <c r="G4878" s="224"/>
    </row>
    <row r="4879" spans="4:7">
      <c r="D4879" s="224"/>
      <c r="F4879" s="224"/>
      <c r="G4879" s="224"/>
    </row>
    <row r="4880" spans="4:7">
      <c r="D4880" s="224"/>
      <c r="F4880" s="224"/>
      <c r="G4880" s="224"/>
    </row>
    <row r="4881" spans="4:7">
      <c r="D4881" s="224"/>
      <c r="F4881" s="224"/>
      <c r="G4881" s="224"/>
    </row>
    <row r="4882" spans="4:7">
      <c r="D4882" s="224"/>
      <c r="F4882" s="224"/>
      <c r="G4882" s="224"/>
    </row>
    <row r="4883" spans="4:7">
      <c r="D4883" s="224"/>
      <c r="F4883" s="224"/>
      <c r="G4883" s="224"/>
    </row>
    <row r="4884" spans="4:7">
      <c r="D4884" s="224"/>
      <c r="F4884" s="224"/>
      <c r="G4884" s="224"/>
    </row>
    <row r="4885" spans="4:7">
      <c r="D4885" s="224"/>
      <c r="F4885" s="224"/>
      <c r="G4885" s="224"/>
    </row>
    <row r="4886" spans="4:7">
      <c r="D4886" s="224"/>
      <c r="F4886" s="224"/>
      <c r="G4886" s="224"/>
    </row>
    <row r="4887" spans="4:7">
      <c r="D4887" s="224"/>
      <c r="F4887" s="224"/>
      <c r="G4887" s="224"/>
    </row>
    <row r="4888" spans="4:7">
      <c r="D4888" s="224"/>
      <c r="F4888" s="224"/>
      <c r="G4888" s="224"/>
    </row>
    <row r="4889" spans="4:7">
      <c r="D4889" s="224"/>
      <c r="F4889" s="224"/>
      <c r="G4889" s="224"/>
    </row>
    <row r="4890" spans="4:7">
      <c r="D4890" s="224"/>
      <c r="F4890" s="224"/>
      <c r="G4890" s="224"/>
    </row>
    <row r="4891" spans="4:7">
      <c r="D4891" s="224"/>
      <c r="F4891" s="224"/>
      <c r="G4891" s="224"/>
    </row>
    <row r="4892" spans="4:7">
      <c r="D4892" s="224"/>
      <c r="F4892" s="224"/>
      <c r="G4892" s="224"/>
    </row>
    <row r="4893" spans="4:7">
      <c r="D4893" s="224"/>
      <c r="F4893" s="224"/>
      <c r="G4893" s="224"/>
    </row>
    <row r="4894" spans="4:7">
      <c r="D4894" s="224"/>
      <c r="F4894" s="224"/>
      <c r="G4894" s="224"/>
    </row>
    <row r="4895" spans="4:7">
      <c r="D4895" s="224"/>
      <c r="F4895" s="224"/>
      <c r="G4895" s="224"/>
    </row>
    <row r="4896" spans="4:7">
      <c r="D4896" s="224"/>
      <c r="F4896" s="224"/>
      <c r="G4896" s="224"/>
    </row>
    <row r="4897" spans="4:7">
      <c r="D4897" s="224"/>
      <c r="F4897" s="224"/>
      <c r="G4897" s="224"/>
    </row>
    <row r="4898" spans="4:7">
      <c r="D4898" s="224"/>
      <c r="F4898" s="224"/>
      <c r="G4898" s="224"/>
    </row>
    <row r="4899" spans="4:7">
      <c r="D4899" s="224"/>
      <c r="F4899" s="224"/>
      <c r="G4899" s="224"/>
    </row>
    <row r="4900" spans="4:7">
      <c r="D4900" s="224"/>
      <c r="F4900" s="224"/>
      <c r="G4900" s="224"/>
    </row>
    <row r="4901" spans="4:7">
      <c r="D4901" s="224"/>
      <c r="F4901" s="224"/>
      <c r="G4901" s="224"/>
    </row>
    <row r="4902" spans="4:7">
      <c r="D4902" s="224"/>
      <c r="F4902" s="224"/>
      <c r="G4902" s="224"/>
    </row>
    <row r="4903" spans="4:7">
      <c r="D4903" s="224"/>
      <c r="F4903" s="224"/>
      <c r="G4903" s="224"/>
    </row>
    <row r="4904" spans="4:7">
      <c r="D4904" s="224"/>
      <c r="F4904" s="224"/>
      <c r="G4904" s="224"/>
    </row>
    <row r="4905" spans="4:7">
      <c r="D4905" s="224"/>
      <c r="F4905" s="224"/>
      <c r="G4905" s="224"/>
    </row>
    <row r="4906" spans="4:7">
      <c r="D4906" s="224"/>
      <c r="F4906" s="224"/>
      <c r="G4906" s="224"/>
    </row>
    <row r="4907" spans="4:7">
      <c r="D4907" s="224"/>
      <c r="F4907" s="224"/>
      <c r="G4907" s="224"/>
    </row>
    <row r="4908" spans="4:7">
      <c r="D4908" s="224"/>
      <c r="F4908" s="224"/>
      <c r="G4908" s="224"/>
    </row>
    <row r="4909" spans="4:7">
      <c r="D4909" s="224"/>
      <c r="F4909" s="224"/>
      <c r="G4909" s="224"/>
    </row>
    <row r="4910" spans="4:7">
      <c r="D4910" s="224"/>
      <c r="F4910" s="224"/>
      <c r="G4910" s="224"/>
    </row>
    <row r="4911" spans="4:7">
      <c r="D4911" s="224"/>
      <c r="F4911" s="224"/>
      <c r="G4911" s="224"/>
    </row>
    <row r="4912" spans="4:7">
      <c r="D4912" s="224"/>
      <c r="F4912" s="224"/>
      <c r="G4912" s="224"/>
    </row>
    <row r="4913" spans="4:7">
      <c r="D4913" s="224"/>
      <c r="F4913" s="224"/>
      <c r="G4913" s="224"/>
    </row>
    <row r="4914" spans="4:7">
      <c r="D4914" s="224"/>
      <c r="F4914" s="224"/>
      <c r="G4914" s="224"/>
    </row>
    <row r="4915" spans="4:7">
      <c r="D4915" s="224"/>
      <c r="F4915" s="224"/>
      <c r="G4915" s="224"/>
    </row>
    <row r="4916" spans="4:7">
      <c r="D4916" s="224"/>
      <c r="F4916" s="224"/>
      <c r="G4916" s="224"/>
    </row>
    <row r="4917" spans="4:7">
      <c r="D4917" s="224"/>
      <c r="F4917" s="224"/>
      <c r="G4917" s="224"/>
    </row>
    <row r="4918" spans="4:7">
      <c r="D4918" s="224"/>
      <c r="F4918" s="224"/>
      <c r="G4918" s="224"/>
    </row>
    <row r="4919" spans="4:7">
      <c r="D4919" s="224"/>
      <c r="F4919" s="224"/>
      <c r="G4919" s="224"/>
    </row>
    <row r="4920" spans="4:7">
      <c r="D4920" s="224"/>
      <c r="F4920" s="224"/>
      <c r="G4920" s="224"/>
    </row>
    <row r="4921" spans="4:7">
      <c r="D4921" s="224"/>
      <c r="F4921" s="224"/>
      <c r="G4921" s="224"/>
    </row>
    <row r="4922" spans="4:7">
      <c r="D4922" s="224"/>
      <c r="F4922" s="224"/>
      <c r="G4922" s="224"/>
    </row>
    <row r="4923" spans="4:7">
      <c r="D4923" s="224"/>
      <c r="F4923" s="224"/>
      <c r="G4923" s="224"/>
    </row>
    <row r="4924" spans="4:7">
      <c r="D4924" s="224"/>
      <c r="F4924" s="224"/>
      <c r="G4924" s="224"/>
    </row>
    <row r="4925" spans="4:7">
      <c r="D4925" s="224"/>
      <c r="F4925" s="224"/>
      <c r="G4925" s="224"/>
    </row>
    <row r="4926" spans="4:7">
      <c r="D4926" s="224"/>
      <c r="F4926" s="224"/>
      <c r="G4926" s="224"/>
    </row>
    <row r="4927" spans="4:7">
      <c r="D4927" s="224"/>
      <c r="F4927" s="224"/>
      <c r="G4927" s="224"/>
    </row>
    <row r="4928" spans="4:7">
      <c r="D4928" s="224"/>
      <c r="F4928" s="224"/>
      <c r="G4928" s="224"/>
    </row>
    <row r="4929" spans="4:7">
      <c r="D4929" s="224"/>
      <c r="F4929" s="224"/>
      <c r="G4929" s="224"/>
    </row>
    <row r="4930" spans="4:7">
      <c r="D4930" s="224"/>
      <c r="F4930" s="224"/>
      <c r="G4930" s="224"/>
    </row>
    <row r="4931" spans="4:7">
      <c r="D4931" s="224"/>
      <c r="F4931" s="224"/>
      <c r="G4931" s="224"/>
    </row>
    <row r="4932" spans="4:7">
      <c r="D4932" s="224"/>
      <c r="F4932" s="224"/>
      <c r="G4932" s="224"/>
    </row>
    <row r="4933" spans="4:7">
      <c r="D4933" s="224"/>
      <c r="F4933" s="224"/>
      <c r="G4933" s="224"/>
    </row>
    <row r="4934" spans="4:7">
      <c r="D4934" s="224"/>
      <c r="F4934" s="224"/>
      <c r="G4934" s="224"/>
    </row>
    <row r="4935" spans="4:7">
      <c r="D4935" s="224"/>
      <c r="F4935" s="224"/>
      <c r="G4935" s="224"/>
    </row>
    <row r="4936" spans="4:7">
      <c r="D4936" s="224"/>
      <c r="F4936" s="224"/>
      <c r="G4936" s="224"/>
    </row>
    <row r="4937" spans="4:7">
      <c r="D4937" s="224"/>
      <c r="F4937" s="224"/>
      <c r="G4937" s="224"/>
    </row>
    <row r="4938" spans="4:7">
      <c r="D4938" s="224"/>
      <c r="F4938" s="224"/>
      <c r="G4938" s="224"/>
    </row>
    <row r="4939" spans="4:7">
      <c r="D4939" s="224"/>
      <c r="F4939" s="224"/>
      <c r="G4939" s="224"/>
    </row>
    <row r="4940" spans="4:7">
      <c r="D4940" s="224"/>
      <c r="F4940" s="224"/>
      <c r="G4940" s="224"/>
    </row>
    <row r="4941" spans="4:7">
      <c r="D4941" s="224"/>
      <c r="F4941" s="224"/>
      <c r="G4941" s="224"/>
    </row>
    <row r="4942" spans="4:7">
      <c r="D4942" s="224"/>
      <c r="F4942" s="224"/>
      <c r="G4942" s="224"/>
    </row>
    <row r="4943" spans="4:7">
      <c r="D4943" s="224"/>
      <c r="F4943" s="224"/>
      <c r="G4943" s="224"/>
    </row>
    <row r="4944" spans="4:7">
      <c r="D4944" s="224"/>
      <c r="F4944" s="224"/>
      <c r="G4944" s="224"/>
    </row>
    <row r="4945" spans="4:7">
      <c r="D4945" s="224"/>
      <c r="F4945" s="224"/>
      <c r="G4945" s="224"/>
    </row>
    <row r="4946" spans="4:7">
      <c r="D4946" s="224"/>
      <c r="F4946" s="224"/>
      <c r="G4946" s="224"/>
    </row>
    <row r="4947" spans="4:7">
      <c r="D4947" s="224"/>
      <c r="F4947" s="224"/>
      <c r="G4947" s="224"/>
    </row>
    <row r="4948" spans="4:7">
      <c r="D4948" s="224"/>
      <c r="F4948" s="224"/>
      <c r="G4948" s="224"/>
    </row>
    <row r="4949" spans="4:7">
      <c r="D4949" s="224"/>
      <c r="F4949" s="224"/>
      <c r="G4949" s="224"/>
    </row>
    <row r="4950" spans="4:7">
      <c r="D4950" s="224"/>
      <c r="F4950" s="224"/>
      <c r="G4950" s="224"/>
    </row>
    <row r="4951" spans="4:7">
      <c r="D4951" s="224"/>
      <c r="F4951" s="224"/>
      <c r="G4951" s="224"/>
    </row>
    <row r="4952" spans="4:7">
      <c r="D4952" s="224"/>
      <c r="F4952" s="224"/>
      <c r="G4952" s="224"/>
    </row>
    <row r="4953" spans="4:7">
      <c r="D4953" s="224"/>
      <c r="F4953" s="224"/>
      <c r="G4953" s="224"/>
    </row>
    <row r="4954" spans="4:7">
      <c r="D4954" s="224"/>
      <c r="F4954" s="224"/>
      <c r="G4954" s="224"/>
    </row>
    <row r="4955" spans="4:7">
      <c r="D4955" s="224"/>
      <c r="F4955" s="224"/>
      <c r="G4955" s="224"/>
    </row>
    <row r="4956" spans="4:7">
      <c r="D4956" s="224"/>
      <c r="F4956" s="224"/>
      <c r="G4956" s="224"/>
    </row>
    <row r="4957" spans="4:7">
      <c r="D4957" s="224"/>
      <c r="F4957" s="224"/>
      <c r="G4957" s="224"/>
    </row>
    <row r="4958" spans="4:7">
      <c r="D4958" s="224"/>
      <c r="F4958" s="224"/>
      <c r="G4958" s="224"/>
    </row>
    <row r="4959" spans="4:7">
      <c r="D4959" s="224"/>
      <c r="F4959" s="224"/>
      <c r="G4959" s="224"/>
    </row>
    <row r="4960" spans="4:7">
      <c r="D4960" s="224"/>
      <c r="F4960" s="224"/>
      <c r="G4960" s="224"/>
    </row>
    <row r="4961" spans="4:7">
      <c r="D4961" s="224"/>
      <c r="F4961" s="224"/>
      <c r="G4961" s="224"/>
    </row>
    <row r="4962" spans="4:7">
      <c r="D4962" s="224"/>
      <c r="F4962" s="224"/>
      <c r="G4962" s="224"/>
    </row>
    <row r="4963" spans="4:7">
      <c r="D4963" s="224"/>
      <c r="F4963" s="224"/>
      <c r="G4963" s="224"/>
    </row>
    <row r="4964" spans="4:7">
      <c r="D4964" s="224"/>
      <c r="F4964" s="224"/>
      <c r="G4964" s="224"/>
    </row>
    <row r="4965" spans="4:7">
      <c r="D4965" s="224"/>
      <c r="F4965" s="224"/>
      <c r="G4965" s="224"/>
    </row>
    <row r="4966" spans="4:7">
      <c r="D4966" s="224"/>
      <c r="F4966" s="224"/>
      <c r="G4966" s="224"/>
    </row>
    <row r="4967" spans="4:7">
      <c r="D4967" s="224"/>
      <c r="F4967" s="224"/>
      <c r="G4967" s="224"/>
    </row>
    <row r="4968" spans="4:7">
      <c r="D4968" s="224"/>
      <c r="F4968" s="224"/>
      <c r="G4968" s="224"/>
    </row>
    <row r="4969" spans="4:7">
      <c r="D4969" s="224"/>
      <c r="F4969" s="224"/>
      <c r="G4969" s="224"/>
    </row>
    <row r="4970" spans="4:7">
      <c r="D4970" s="224"/>
      <c r="F4970" s="224"/>
      <c r="G4970" s="224"/>
    </row>
    <row r="4971" spans="4:7">
      <c r="D4971" s="224"/>
      <c r="F4971" s="224"/>
      <c r="G4971" s="224"/>
    </row>
    <row r="4972" spans="4:7">
      <c r="D4972" s="224"/>
      <c r="F4972" s="224"/>
      <c r="G4972" s="224"/>
    </row>
    <row r="4973" spans="4:7">
      <c r="D4973" s="224"/>
      <c r="F4973" s="224"/>
      <c r="G4973" s="224"/>
    </row>
    <row r="4974" spans="4:7">
      <c r="D4974" s="224"/>
      <c r="F4974" s="224"/>
      <c r="G4974" s="224"/>
    </row>
    <row r="4975" spans="4:7">
      <c r="D4975" s="224"/>
      <c r="F4975" s="224"/>
      <c r="G4975" s="224"/>
    </row>
    <row r="4976" spans="4:7">
      <c r="D4976" s="224"/>
      <c r="F4976" s="224"/>
      <c r="G4976" s="224"/>
    </row>
    <row r="4977" spans="4:7">
      <c r="D4977" s="224"/>
      <c r="F4977" s="224"/>
      <c r="G4977" s="224"/>
    </row>
    <row r="4978" spans="4:7">
      <c r="D4978" s="224"/>
      <c r="F4978" s="224"/>
      <c r="G4978" s="224"/>
    </row>
    <row r="4979" spans="4:7">
      <c r="D4979" s="224"/>
      <c r="F4979" s="224"/>
      <c r="G4979" s="224"/>
    </row>
    <row r="4980" spans="4:7">
      <c r="D4980" s="224"/>
      <c r="F4980" s="224"/>
      <c r="G4980" s="224"/>
    </row>
    <row r="4981" spans="4:7">
      <c r="D4981" s="224"/>
      <c r="F4981" s="224"/>
      <c r="G4981" s="224"/>
    </row>
    <row r="4982" spans="4:7">
      <c r="D4982" s="224"/>
      <c r="F4982" s="224"/>
      <c r="G4982" s="224"/>
    </row>
    <row r="4983" spans="4:7">
      <c r="D4983" s="224"/>
      <c r="F4983" s="224"/>
      <c r="G4983" s="224"/>
    </row>
    <row r="4984" spans="4:7">
      <c r="D4984" s="224"/>
      <c r="F4984" s="224"/>
      <c r="G4984" s="224"/>
    </row>
    <row r="4985" spans="4:7">
      <c r="D4985" s="224"/>
      <c r="F4985" s="224"/>
      <c r="G4985" s="224"/>
    </row>
    <row r="4986" spans="4:7">
      <c r="D4986" s="224"/>
      <c r="F4986" s="224"/>
      <c r="G4986" s="224"/>
    </row>
    <row r="4987" spans="4:7">
      <c r="D4987" s="224"/>
      <c r="F4987" s="224"/>
      <c r="G4987" s="224"/>
    </row>
    <row r="4988" spans="4:7">
      <c r="D4988" s="224"/>
      <c r="F4988" s="224"/>
      <c r="G4988" s="224"/>
    </row>
    <row r="4989" spans="4:7">
      <c r="D4989" s="224"/>
      <c r="F4989" s="224"/>
      <c r="G4989" s="224"/>
    </row>
    <row r="4990" spans="4:7">
      <c r="D4990" s="224"/>
      <c r="F4990" s="224"/>
      <c r="G4990" s="224"/>
    </row>
    <row r="4991" spans="4:7">
      <c r="D4991" s="224"/>
      <c r="F4991" s="224"/>
      <c r="G4991" s="224"/>
    </row>
    <row r="4992" spans="4:7">
      <c r="D4992" s="224"/>
      <c r="F4992" s="224"/>
      <c r="G4992" s="224"/>
    </row>
    <row r="4993" spans="4:7">
      <c r="D4993" s="224"/>
      <c r="F4993" s="224"/>
      <c r="G4993" s="224"/>
    </row>
    <row r="4994" spans="4:7">
      <c r="D4994" s="224"/>
      <c r="F4994" s="224"/>
      <c r="G4994" s="224"/>
    </row>
    <row r="4995" spans="4:7">
      <c r="D4995" s="224"/>
      <c r="F4995" s="224"/>
      <c r="G4995" s="224"/>
    </row>
    <row r="4996" spans="4:7">
      <c r="D4996" s="224"/>
      <c r="F4996" s="224"/>
      <c r="G4996" s="224"/>
    </row>
    <row r="4997" spans="4:7">
      <c r="D4997" s="224"/>
      <c r="F4997" s="224"/>
      <c r="G4997" s="224"/>
    </row>
    <row r="4998" spans="4:7">
      <c r="D4998" s="224"/>
      <c r="F4998" s="224"/>
      <c r="G4998" s="224"/>
    </row>
    <row r="4999" spans="4:7">
      <c r="D4999" s="224"/>
      <c r="F4999" s="224"/>
      <c r="G4999" s="224"/>
    </row>
    <row r="5000" spans="4:7">
      <c r="D5000" s="224"/>
      <c r="F5000" s="224"/>
      <c r="G5000" s="224"/>
    </row>
    <row r="5001" spans="4:7">
      <c r="D5001" s="224"/>
      <c r="F5001" s="224"/>
      <c r="G5001" s="224"/>
    </row>
    <row r="5002" spans="4:7">
      <c r="D5002" s="224"/>
      <c r="F5002" s="224"/>
      <c r="G5002" s="224"/>
    </row>
    <row r="5003" spans="4:7">
      <c r="D5003" s="224"/>
      <c r="F5003" s="224"/>
      <c r="G5003" s="224"/>
    </row>
    <row r="5004" spans="4:7">
      <c r="D5004" s="224"/>
      <c r="F5004" s="224"/>
      <c r="G5004" s="224"/>
    </row>
    <row r="5005" spans="4:7">
      <c r="D5005" s="224"/>
      <c r="F5005" s="224"/>
      <c r="G5005" s="224"/>
    </row>
    <row r="5006" spans="4:7">
      <c r="D5006" s="224"/>
      <c r="F5006" s="224"/>
      <c r="G5006" s="224"/>
    </row>
    <row r="5007" spans="4:7">
      <c r="D5007" s="224"/>
      <c r="F5007" s="224"/>
      <c r="G5007" s="224"/>
    </row>
    <row r="5008" spans="4:7">
      <c r="D5008" s="224"/>
      <c r="F5008" s="224"/>
      <c r="G5008" s="224"/>
    </row>
    <row r="5009" spans="4:7">
      <c r="D5009" s="224"/>
      <c r="F5009" s="224"/>
      <c r="G5009" s="224"/>
    </row>
    <row r="5010" spans="4:7">
      <c r="D5010" s="224"/>
      <c r="F5010" s="224"/>
      <c r="G5010" s="224"/>
    </row>
    <row r="5011" spans="4:7">
      <c r="D5011" s="224"/>
      <c r="F5011" s="224"/>
      <c r="G5011" s="224"/>
    </row>
    <row r="5012" spans="4:7">
      <c r="D5012" s="224"/>
      <c r="F5012" s="224"/>
      <c r="G5012" s="224"/>
    </row>
    <row r="5013" spans="4:7">
      <c r="D5013" s="224"/>
      <c r="F5013" s="224"/>
      <c r="G5013" s="224"/>
    </row>
    <row r="5014" spans="4:7">
      <c r="D5014" s="224"/>
      <c r="F5014" s="224"/>
      <c r="G5014" s="224"/>
    </row>
    <row r="5015" spans="4:7">
      <c r="D5015" s="224"/>
      <c r="F5015" s="224"/>
      <c r="G5015" s="224"/>
    </row>
    <row r="5016" spans="4:7">
      <c r="D5016" s="224"/>
      <c r="F5016" s="224"/>
      <c r="G5016" s="224"/>
    </row>
    <row r="5017" spans="4:7">
      <c r="D5017" s="224"/>
      <c r="F5017" s="224"/>
      <c r="G5017" s="224"/>
    </row>
    <row r="5018" spans="4:7">
      <c r="D5018" s="224"/>
      <c r="F5018" s="224"/>
      <c r="G5018" s="224"/>
    </row>
    <row r="5019" spans="4:7">
      <c r="D5019" s="224"/>
      <c r="F5019" s="224"/>
      <c r="G5019" s="224"/>
    </row>
    <row r="5020" spans="4:7">
      <c r="D5020" s="224"/>
      <c r="F5020" s="224"/>
      <c r="G5020" s="224"/>
    </row>
    <row r="5021" spans="4:7">
      <c r="D5021" s="224"/>
      <c r="F5021" s="224"/>
      <c r="G5021" s="224"/>
    </row>
    <row r="5022" spans="4:7">
      <c r="D5022" s="224"/>
      <c r="F5022" s="224"/>
      <c r="G5022" s="224"/>
    </row>
    <row r="5023" spans="4:7">
      <c r="D5023" s="224"/>
      <c r="F5023" s="224"/>
      <c r="G5023" s="224"/>
    </row>
    <row r="5024" spans="4:7">
      <c r="D5024" s="224"/>
      <c r="F5024" s="224"/>
      <c r="G5024" s="224"/>
    </row>
    <row r="5025" spans="4:7">
      <c r="D5025" s="224"/>
      <c r="F5025" s="224"/>
      <c r="G5025" s="224"/>
    </row>
    <row r="5026" spans="4:7">
      <c r="D5026" s="224"/>
      <c r="F5026" s="224"/>
      <c r="G5026" s="224"/>
    </row>
    <row r="5027" spans="4:7">
      <c r="D5027" s="224"/>
      <c r="F5027" s="224"/>
      <c r="G5027" s="224"/>
    </row>
    <row r="5028" spans="4:7">
      <c r="D5028" s="224"/>
      <c r="F5028" s="224"/>
      <c r="G5028" s="224"/>
    </row>
    <row r="5029" spans="4:7">
      <c r="D5029" s="224"/>
      <c r="F5029" s="224"/>
      <c r="G5029" s="224"/>
    </row>
    <row r="5030" spans="4:7">
      <c r="D5030" s="224"/>
      <c r="F5030" s="224"/>
      <c r="G5030" s="224"/>
    </row>
    <row r="5031" spans="4:7">
      <c r="D5031" s="224"/>
      <c r="F5031" s="224"/>
      <c r="G5031" s="224"/>
    </row>
    <row r="5032" spans="4:7">
      <c r="D5032" s="224"/>
      <c r="F5032" s="224"/>
      <c r="G5032" s="224"/>
    </row>
    <row r="5033" spans="4:7">
      <c r="D5033" s="224"/>
      <c r="F5033" s="224"/>
      <c r="G5033" s="224"/>
    </row>
    <row r="5034" spans="4:7">
      <c r="D5034" s="224"/>
      <c r="F5034" s="224"/>
      <c r="G5034" s="224"/>
    </row>
    <row r="5035" spans="4:7">
      <c r="D5035" s="224"/>
      <c r="F5035" s="224"/>
      <c r="G5035" s="224"/>
    </row>
    <row r="5036" spans="4:7">
      <c r="D5036" s="224"/>
      <c r="F5036" s="224"/>
      <c r="G5036" s="224"/>
    </row>
    <row r="5037" spans="4:7">
      <c r="D5037" s="224"/>
      <c r="F5037" s="224"/>
      <c r="G5037" s="224"/>
    </row>
    <row r="5038" spans="4:7">
      <c r="D5038" s="224"/>
      <c r="F5038" s="224"/>
      <c r="G5038" s="224"/>
    </row>
    <row r="5039" spans="4:7">
      <c r="D5039" s="224"/>
      <c r="F5039" s="224"/>
      <c r="G5039" s="224"/>
    </row>
    <row r="5040" spans="4:7">
      <c r="D5040" s="224"/>
      <c r="F5040" s="224"/>
      <c r="G5040" s="224"/>
    </row>
    <row r="5041" spans="4:7">
      <c r="D5041" s="224"/>
      <c r="F5041" s="224"/>
      <c r="G5041" s="224"/>
    </row>
    <row r="5042" spans="4:7">
      <c r="D5042" s="224"/>
      <c r="F5042" s="224"/>
      <c r="G5042" s="224"/>
    </row>
    <row r="5043" spans="4:7">
      <c r="D5043" s="224"/>
      <c r="F5043" s="224"/>
      <c r="G5043" s="224"/>
    </row>
    <row r="5044" spans="4:7">
      <c r="D5044" s="224"/>
      <c r="F5044" s="224"/>
      <c r="G5044" s="224"/>
    </row>
    <row r="5045" spans="4:7">
      <c r="D5045" s="224"/>
      <c r="F5045" s="224"/>
      <c r="G5045" s="224"/>
    </row>
    <row r="5046" spans="4:7">
      <c r="D5046" s="224"/>
      <c r="F5046" s="224"/>
      <c r="G5046" s="224"/>
    </row>
    <row r="5047" spans="4:7">
      <c r="D5047" s="224"/>
      <c r="F5047" s="224"/>
      <c r="G5047" s="224"/>
    </row>
    <row r="5048" spans="4:7">
      <c r="D5048" s="224"/>
      <c r="F5048" s="224"/>
      <c r="G5048" s="224"/>
    </row>
    <row r="5049" spans="4:7">
      <c r="D5049" s="224"/>
      <c r="F5049" s="224"/>
      <c r="G5049" s="224"/>
    </row>
    <row r="5050" spans="4:7">
      <c r="D5050" s="224"/>
      <c r="F5050" s="224"/>
      <c r="G5050" s="224"/>
    </row>
    <row r="5051" spans="4:7">
      <c r="D5051" s="224"/>
      <c r="F5051" s="224"/>
      <c r="G5051" s="224"/>
    </row>
    <row r="5052" spans="4:7">
      <c r="D5052" s="224"/>
      <c r="F5052" s="224"/>
      <c r="G5052" s="224"/>
    </row>
    <row r="5053" spans="4:7">
      <c r="D5053" s="224"/>
      <c r="F5053" s="224"/>
      <c r="G5053" s="224"/>
    </row>
    <row r="5054" spans="4:7">
      <c r="D5054" s="224"/>
      <c r="F5054" s="224"/>
      <c r="G5054" s="224"/>
    </row>
    <row r="5055" spans="4:7">
      <c r="D5055" s="224"/>
      <c r="F5055" s="224"/>
      <c r="G5055" s="224"/>
    </row>
    <row r="5056" spans="4:7">
      <c r="D5056" s="224"/>
      <c r="F5056" s="224"/>
      <c r="G5056" s="224"/>
    </row>
    <row r="5057" spans="4:7">
      <c r="D5057" s="224"/>
      <c r="F5057" s="224"/>
      <c r="G5057" s="224"/>
    </row>
    <row r="5058" spans="4:7">
      <c r="D5058" s="224"/>
      <c r="F5058" s="224"/>
      <c r="G5058" s="224"/>
    </row>
    <row r="5059" spans="4:7">
      <c r="D5059" s="224"/>
      <c r="F5059" s="224"/>
      <c r="G5059" s="224"/>
    </row>
    <row r="5060" spans="4:7">
      <c r="D5060" s="224"/>
      <c r="F5060" s="224"/>
      <c r="G5060" s="224"/>
    </row>
    <row r="5061" spans="4:7">
      <c r="D5061" s="224"/>
      <c r="F5061" s="224"/>
      <c r="G5061" s="224"/>
    </row>
    <row r="5062" spans="4:7">
      <c r="D5062" s="224"/>
      <c r="F5062" s="224"/>
      <c r="G5062" s="224"/>
    </row>
    <row r="5063" spans="4:7">
      <c r="D5063" s="224"/>
      <c r="F5063" s="224"/>
      <c r="G5063" s="224"/>
    </row>
    <row r="5064" spans="4:7">
      <c r="D5064" s="224"/>
      <c r="F5064" s="224"/>
      <c r="G5064" s="224"/>
    </row>
    <row r="5065" spans="4:7">
      <c r="D5065" s="224"/>
      <c r="F5065" s="224"/>
      <c r="G5065" s="224"/>
    </row>
    <row r="5066" spans="4:7">
      <c r="D5066" s="224"/>
      <c r="F5066" s="224"/>
      <c r="G5066" s="224"/>
    </row>
    <row r="5067" spans="4:7">
      <c r="D5067" s="224"/>
      <c r="F5067" s="224"/>
      <c r="G5067" s="224"/>
    </row>
    <row r="5068" spans="4:7">
      <c r="D5068" s="224"/>
      <c r="F5068" s="224"/>
      <c r="G5068" s="224"/>
    </row>
    <row r="5069" spans="4:7">
      <c r="D5069" s="224"/>
      <c r="F5069" s="224"/>
      <c r="G5069" s="224"/>
    </row>
    <row r="5070" spans="4:7">
      <c r="D5070" s="224"/>
      <c r="F5070" s="224"/>
      <c r="G5070" s="224"/>
    </row>
    <row r="5071" spans="4:7">
      <c r="D5071" s="224"/>
      <c r="F5071" s="224"/>
      <c r="G5071" s="224"/>
    </row>
    <row r="5072" spans="4:7">
      <c r="D5072" s="224"/>
      <c r="F5072" s="224"/>
      <c r="G5072" s="224"/>
    </row>
    <row r="5073" spans="4:7">
      <c r="D5073" s="224"/>
      <c r="F5073" s="224"/>
      <c r="G5073" s="224"/>
    </row>
    <row r="5074" spans="4:7">
      <c r="D5074" s="224"/>
      <c r="F5074" s="224"/>
      <c r="G5074" s="224"/>
    </row>
    <row r="5075" spans="4:7">
      <c r="D5075" s="224"/>
      <c r="F5075" s="224"/>
      <c r="G5075" s="224"/>
    </row>
    <row r="5076" spans="4:7">
      <c r="D5076" s="224"/>
      <c r="F5076" s="224"/>
      <c r="G5076" s="224"/>
    </row>
    <row r="5077" spans="4:7">
      <c r="D5077" s="224"/>
      <c r="F5077" s="224"/>
      <c r="G5077" s="224"/>
    </row>
    <row r="5078" spans="4:7">
      <c r="D5078" s="224"/>
      <c r="F5078" s="224"/>
      <c r="G5078" s="224"/>
    </row>
    <row r="5079" spans="4:7">
      <c r="D5079" s="224"/>
      <c r="F5079" s="224"/>
      <c r="G5079" s="224"/>
    </row>
    <row r="5080" spans="4:7">
      <c r="D5080" s="224"/>
      <c r="F5080" s="224"/>
      <c r="G5080" s="224"/>
    </row>
    <row r="5081" spans="4:7">
      <c r="D5081" s="224"/>
      <c r="F5081" s="224"/>
      <c r="G5081" s="224"/>
    </row>
    <row r="5082" spans="4:7">
      <c r="D5082" s="224"/>
      <c r="F5082" s="224"/>
      <c r="G5082" s="224"/>
    </row>
    <row r="5083" spans="4:7">
      <c r="D5083" s="224"/>
      <c r="F5083" s="224"/>
      <c r="G5083" s="224"/>
    </row>
    <row r="5084" spans="4:7">
      <c r="D5084" s="224"/>
      <c r="F5084" s="224"/>
      <c r="G5084" s="224"/>
    </row>
    <row r="5085" spans="4:7">
      <c r="D5085" s="224"/>
      <c r="F5085" s="224"/>
      <c r="G5085" s="224"/>
    </row>
    <row r="5086" spans="4:7">
      <c r="D5086" s="224"/>
      <c r="F5086" s="224"/>
      <c r="G5086" s="224"/>
    </row>
    <row r="5087" spans="4:7">
      <c r="D5087" s="224"/>
      <c r="F5087" s="224"/>
      <c r="G5087" s="224"/>
    </row>
    <row r="5088" spans="4:7">
      <c r="D5088" s="224"/>
      <c r="F5088" s="224"/>
      <c r="G5088" s="224"/>
    </row>
    <row r="5089" spans="4:7">
      <c r="D5089" s="224"/>
      <c r="F5089" s="224"/>
      <c r="G5089" s="224"/>
    </row>
    <row r="5090" spans="4:7">
      <c r="D5090" s="224"/>
      <c r="F5090" s="224"/>
      <c r="G5090" s="224"/>
    </row>
    <row r="5091" spans="4:7">
      <c r="D5091" s="224"/>
      <c r="F5091" s="224"/>
      <c r="G5091" s="224"/>
    </row>
    <row r="5092" spans="4:7">
      <c r="D5092" s="224"/>
      <c r="F5092" s="224"/>
      <c r="G5092" s="224"/>
    </row>
    <row r="5093" spans="4:7">
      <c r="D5093" s="224"/>
      <c r="F5093" s="224"/>
      <c r="G5093" s="224"/>
    </row>
    <row r="5094" spans="4:7">
      <c r="D5094" s="224"/>
      <c r="F5094" s="224"/>
      <c r="G5094" s="224"/>
    </row>
    <row r="5095" spans="4:7">
      <c r="D5095" s="224"/>
      <c r="F5095" s="224"/>
      <c r="G5095" s="224"/>
    </row>
    <row r="5096" spans="4:7">
      <c r="D5096" s="224"/>
      <c r="F5096" s="224"/>
      <c r="G5096" s="224"/>
    </row>
    <row r="5097" spans="4:7">
      <c r="D5097" s="224"/>
      <c r="F5097" s="224"/>
      <c r="G5097" s="224"/>
    </row>
    <row r="5098" spans="4:7">
      <c r="D5098" s="224"/>
      <c r="F5098" s="224"/>
      <c r="G5098" s="224"/>
    </row>
    <row r="5099" spans="4:7">
      <c r="D5099" s="224"/>
      <c r="F5099" s="224"/>
      <c r="G5099" s="224"/>
    </row>
    <row r="5100" spans="4:7">
      <c r="D5100" s="224"/>
      <c r="F5100" s="224"/>
      <c r="G5100" s="224"/>
    </row>
    <row r="5101" spans="4:7">
      <c r="D5101" s="224"/>
      <c r="F5101" s="224"/>
      <c r="G5101" s="224"/>
    </row>
    <row r="5102" spans="4:7">
      <c r="D5102" s="224"/>
      <c r="F5102" s="224"/>
      <c r="G5102" s="224"/>
    </row>
    <row r="5103" spans="4:7">
      <c r="D5103" s="224"/>
      <c r="F5103" s="224"/>
      <c r="G5103" s="224"/>
    </row>
    <row r="5104" spans="4:7">
      <c r="D5104" s="224"/>
      <c r="F5104" s="224"/>
      <c r="G5104" s="224"/>
    </row>
    <row r="5105" spans="4:7">
      <c r="D5105" s="224"/>
      <c r="F5105" s="224"/>
      <c r="G5105" s="224"/>
    </row>
    <row r="5106" spans="4:7">
      <c r="D5106" s="224"/>
      <c r="F5106" s="224"/>
      <c r="G5106" s="224"/>
    </row>
    <row r="5107" spans="4:7">
      <c r="D5107" s="224"/>
      <c r="F5107" s="224"/>
      <c r="G5107" s="224"/>
    </row>
    <row r="5108" spans="4:7">
      <c r="D5108" s="224"/>
      <c r="F5108" s="224"/>
      <c r="G5108" s="224"/>
    </row>
    <row r="5109" spans="4:7">
      <c r="D5109" s="224"/>
      <c r="F5109" s="224"/>
      <c r="G5109" s="224"/>
    </row>
    <row r="5110" spans="4:7">
      <c r="D5110" s="224"/>
      <c r="F5110" s="224"/>
      <c r="G5110" s="224"/>
    </row>
    <row r="5111" spans="4:7">
      <c r="D5111" s="224"/>
      <c r="F5111" s="224"/>
      <c r="G5111" s="224"/>
    </row>
    <row r="5112" spans="4:7">
      <c r="D5112" s="224"/>
      <c r="F5112" s="224"/>
      <c r="G5112" s="224"/>
    </row>
    <row r="5113" spans="4:7">
      <c r="D5113" s="224"/>
      <c r="F5113" s="224"/>
      <c r="G5113" s="224"/>
    </row>
    <row r="5114" spans="4:7">
      <c r="D5114" s="224"/>
      <c r="F5114" s="224"/>
      <c r="G5114" s="224"/>
    </row>
    <row r="5115" spans="4:7">
      <c r="D5115" s="224"/>
      <c r="F5115" s="224"/>
      <c r="G5115" s="224"/>
    </row>
    <row r="5116" spans="4:7">
      <c r="D5116" s="224"/>
      <c r="F5116" s="224"/>
      <c r="G5116" s="224"/>
    </row>
    <row r="5117" spans="4:7">
      <c r="D5117" s="224"/>
      <c r="F5117" s="224"/>
      <c r="G5117" s="224"/>
    </row>
    <row r="5118" spans="4:7">
      <c r="D5118" s="224"/>
      <c r="F5118" s="224"/>
      <c r="G5118" s="224"/>
    </row>
    <row r="5119" spans="4:7">
      <c r="D5119" s="224"/>
      <c r="F5119" s="224"/>
      <c r="G5119" s="224"/>
    </row>
    <row r="5120" spans="4:7">
      <c r="D5120" s="224"/>
      <c r="F5120" s="224"/>
      <c r="G5120" s="224"/>
    </row>
    <row r="5121" spans="4:7">
      <c r="D5121" s="224"/>
      <c r="F5121" s="224"/>
      <c r="G5121" s="224"/>
    </row>
    <row r="5122" spans="4:7">
      <c r="D5122" s="224"/>
      <c r="F5122" s="224"/>
      <c r="G5122" s="224"/>
    </row>
    <row r="5123" spans="4:7">
      <c r="D5123" s="224"/>
      <c r="F5123" s="224"/>
      <c r="G5123" s="224"/>
    </row>
    <row r="5124" spans="4:7">
      <c r="D5124" s="224"/>
      <c r="F5124" s="224"/>
      <c r="G5124" s="224"/>
    </row>
    <row r="5125" spans="4:7">
      <c r="D5125" s="224"/>
      <c r="F5125" s="224"/>
      <c r="G5125" s="224"/>
    </row>
    <row r="5126" spans="4:7">
      <c r="D5126" s="224"/>
      <c r="F5126" s="224"/>
      <c r="G5126" s="224"/>
    </row>
    <row r="5127" spans="4:7">
      <c r="D5127" s="224"/>
      <c r="F5127" s="224"/>
      <c r="G5127" s="224"/>
    </row>
    <row r="5128" spans="4:7">
      <c r="D5128" s="224"/>
      <c r="F5128" s="224"/>
      <c r="G5128" s="224"/>
    </row>
    <row r="5129" spans="4:7">
      <c r="D5129" s="224"/>
      <c r="F5129" s="224"/>
      <c r="G5129" s="224"/>
    </row>
    <row r="5130" spans="4:7">
      <c r="D5130" s="224"/>
      <c r="F5130" s="224"/>
      <c r="G5130" s="224"/>
    </row>
    <row r="5131" spans="4:7">
      <c r="D5131" s="224"/>
      <c r="F5131" s="224"/>
      <c r="G5131" s="224"/>
    </row>
    <row r="5132" spans="4:7">
      <c r="D5132" s="224"/>
      <c r="F5132" s="224"/>
      <c r="G5132" s="224"/>
    </row>
    <row r="5133" spans="4:7">
      <c r="D5133" s="224"/>
      <c r="F5133" s="224"/>
      <c r="G5133" s="224"/>
    </row>
    <row r="5134" spans="4:7">
      <c r="D5134" s="224"/>
      <c r="F5134" s="224"/>
      <c r="G5134" s="224"/>
    </row>
    <row r="5135" spans="4:7">
      <c r="D5135" s="224"/>
      <c r="F5135" s="224"/>
      <c r="G5135" s="224"/>
    </row>
    <row r="5136" spans="4:7">
      <c r="D5136" s="224"/>
      <c r="F5136" s="224"/>
      <c r="G5136" s="224"/>
    </row>
    <row r="5137" spans="4:7">
      <c r="D5137" s="224"/>
      <c r="F5137" s="224"/>
      <c r="G5137" s="224"/>
    </row>
    <row r="5138" spans="4:7">
      <c r="D5138" s="224"/>
      <c r="F5138" s="224"/>
      <c r="G5138" s="224"/>
    </row>
    <row r="5139" spans="4:7">
      <c r="D5139" s="224"/>
      <c r="F5139" s="224"/>
      <c r="G5139" s="224"/>
    </row>
    <row r="5140" spans="4:7">
      <c r="D5140" s="224"/>
      <c r="F5140" s="224"/>
      <c r="G5140" s="224"/>
    </row>
    <row r="5141" spans="4:7">
      <c r="D5141" s="224"/>
      <c r="F5141" s="224"/>
      <c r="G5141" s="224"/>
    </row>
    <row r="5142" spans="4:7">
      <c r="D5142" s="224"/>
      <c r="F5142" s="224"/>
      <c r="G5142" s="224"/>
    </row>
    <row r="5143" spans="4:7">
      <c r="D5143" s="224"/>
      <c r="F5143" s="224"/>
      <c r="G5143" s="224"/>
    </row>
    <row r="5144" spans="4:7">
      <c r="D5144" s="224"/>
      <c r="F5144" s="224"/>
      <c r="G5144" s="224"/>
    </row>
    <row r="5145" spans="4:7">
      <c r="D5145" s="224"/>
      <c r="F5145" s="224"/>
      <c r="G5145" s="224"/>
    </row>
    <row r="5146" spans="4:7">
      <c r="D5146" s="224"/>
      <c r="F5146" s="224"/>
      <c r="G5146" s="224"/>
    </row>
    <row r="5147" spans="4:7">
      <c r="D5147" s="224"/>
      <c r="F5147" s="224"/>
      <c r="G5147" s="224"/>
    </row>
    <row r="5148" spans="4:7">
      <c r="D5148" s="224"/>
      <c r="F5148" s="224"/>
      <c r="G5148" s="224"/>
    </row>
    <row r="5149" spans="4:7">
      <c r="D5149" s="224"/>
      <c r="F5149" s="224"/>
      <c r="G5149" s="224"/>
    </row>
    <row r="5150" spans="4:7">
      <c r="D5150" s="224"/>
      <c r="F5150" s="224"/>
      <c r="G5150" s="224"/>
    </row>
    <row r="5151" spans="4:7">
      <c r="D5151" s="224"/>
      <c r="F5151" s="224"/>
      <c r="G5151" s="224"/>
    </row>
    <row r="5152" spans="4:7">
      <c r="D5152" s="224"/>
      <c r="F5152" s="224"/>
      <c r="G5152" s="224"/>
    </row>
    <row r="5153" spans="4:7">
      <c r="D5153" s="224"/>
      <c r="F5153" s="224"/>
      <c r="G5153" s="224"/>
    </row>
    <row r="5154" spans="4:7">
      <c r="D5154" s="224"/>
      <c r="F5154" s="224"/>
      <c r="G5154" s="224"/>
    </row>
    <row r="5155" spans="4:7">
      <c r="D5155" s="224"/>
      <c r="F5155" s="224"/>
      <c r="G5155" s="224"/>
    </row>
    <row r="5156" spans="4:7">
      <c r="D5156" s="224"/>
      <c r="F5156" s="224"/>
      <c r="G5156" s="224"/>
    </row>
    <row r="5157" spans="4:7">
      <c r="D5157" s="224"/>
      <c r="F5157" s="224"/>
      <c r="G5157" s="224"/>
    </row>
    <row r="5158" spans="4:7">
      <c r="D5158" s="224"/>
      <c r="F5158" s="224"/>
      <c r="G5158" s="224"/>
    </row>
    <row r="5159" spans="4:7">
      <c r="D5159" s="224"/>
      <c r="F5159" s="224"/>
      <c r="G5159" s="224"/>
    </row>
    <row r="5160" spans="4:7">
      <c r="D5160" s="224"/>
      <c r="F5160" s="224"/>
      <c r="G5160" s="224"/>
    </row>
    <row r="5161" spans="4:7">
      <c r="D5161" s="224"/>
      <c r="F5161" s="224"/>
      <c r="G5161" s="224"/>
    </row>
    <row r="5162" spans="4:7">
      <c r="D5162" s="224"/>
      <c r="F5162" s="224"/>
      <c r="G5162" s="224"/>
    </row>
    <row r="5163" spans="4:7">
      <c r="D5163" s="224"/>
      <c r="F5163" s="224"/>
      <c r="G5163" s="224"/>
    </row>
    <row r="5164" spans="4:7">
      <c r="D5164" s="224"/>
      <c r="F5164" s="224"/>
      <c r="G5164" s="224"/>
    </row>
    <row r="5165" spans="4:7">
      <c r="D5165" s="224"/>
      <c r="F5165" s="224"/>
      <c r="G5165" s="224"/>
    </row>
    <row r="5166" spans="4:7">
      <c r="D5166" s="224"/>
      <c r="F5166" s="224"/>
      <c r="G5166" s="224"/>
    </row>
    <row r="5167" spans="4:7">
      <c r="D5167" s="224"/>
      <c r="F5167" s="224"/>
      <c r="G5167" s="224"/>
    </row>
    <row r="5168" spans="4:7">
      <c r="D5168" s="224"/>
      <c r="F5168" s="224"/>
      <c r="G5168" s="224"/>
    </row>
    <row r="5169" spans="4:7">
      <c r="D5169" s="224"/>
      <c r="F5169" s="224"/>
      <c r="G5169" s="224"/>
    </row>
    <row r="5170" spans="4:7">
      <c r="D5170" s="224"/>
      <c r="F5170" s="224"/>
      <c r="G5170" s="224"/>
    </row>
    <row r="5171" spans="4:7">
      <c r="D5171" s="224"/>
      <c r="F5171" s="224"/>
      <c r="G5171" s="224"/>
    </row>
    <row r="5172" spans="4:7">
      <c r="D5172" s="224"/>
      <c r="F5172" s="224"/>
      <c r="G5172" s="224"/>
    </row>
    <row r="5173" spans="4:7">
      <c r="D5173" s="224"/>
      <c r="F5173" s="224"/>
      <c r="G5173" s="224"/>
    </row>
    <row r="5174" spans="4:7">
      <c r="D5174" s="224"/>
      <c r="F5174" s="224"/>
      <c r="G5174" s="224"/>
    </row>
    <row r="5175" spans="4:7">
      <c r="D5175" s="224"/>
      <c r="F5175" s="224"/>
      <c r="G5175" s="224"/>
    </row>
    <row r="5176" spans="4:7">
      <c r="D5176" s="224"/>
      <c r="F5176" s="224"/>
      <c r="G5176" s="224"/>
    </row>
    <row r="5177" spans="4:7">
      <c r="D5177" s="224"/>
      <c r="F5177" s="224"/>
      <c r="G5177" s="224"/>
    </row>
    <row r="5178" spans="4:7">
      <c r="D5178" s="224"/>
      <c r="F5178" s="224"/>
      <c r="G5178" s="224"/>
    </row>
    <row r="5179" spans="4:7">
      <c r="D5179" s="224"/>
      <c r="F5179" s="224"/>
      <c r="G5179" s="224"/>
    </row>
    <row r="5180" spans="4:7">
      <c r="D5180" s="224"/>
      <c r="F5180" s="224"/>
      <c r="G5180" s="224"/>
    </row>
    <row r="5181" spans="4:7">
      <c r="D5181" s="224"/>
      <c r="F5181" s="224"/>
      <c r="G5181" s="224"/>
    </row>
    <row r="5182" spans="4:7">
      <c r="D5182" s="224"/>
      <c r="F5182" s="224"/>
      <c r="G5182" s="224"/>
    </row>
    <row r="5183" spans="4:7">
      <c r="D5183" s="224"/>
      <c r="F5183" s="224"/>
      <c r="G5183" s="224"/>
    </row>
    <row r="5184" spans="4:7">
      <c r="D5184" s="224"/>
      <c r="F5184" s="224"/>
      <c r="G5184" s="224"/>
    </row>
    <row r="5185" spans="4:7">
      <c r="D5185" s="224"/>
      <c r="F5185" s="224"/>
      <c r="G5185" s="224"/>
    </row>
    <row r="5186" spans="4:7">
      <c r="D5186" s="224"/>
      <c r="F5186" s="224"/>
      <c r="G5186" s="224"/>
    </row>
    <row r="5187" spans="4:7">
      <c r="D5187" s="224"/>
      <c r="F5187" s="224"/>
      <c r="G5187" s="224"/>
    </row>
    <row r="5188" spans="4:7">
      <c r="D5188" s="224"/>
      <c r="F5188" s="224"/>
      <c r="G5188" s="224"/>
    </row>
    <row r="5189" spans="4:7">
      <c r="D5189" s="224"/>
      <c r="F5189" s="224"/>
      <c r="G5189" s="224"/>
    </row>
    <row r="5190" spans="4:7">
      <c r="D5190" s="224"/>
      <c r="F5190" s="224"/>
      <c r="G5190" s="224"/>
    </row>
    <row r="5191" spans="4:7">
      <c r="D5191" s="224"/>
      <c r="F5191" s="224"/>
      <c r="G5191" s="224"/>
    </row>
    <row r="5192" spans="4:7">
      <c r="D5192" s="224"/>
      <c r="F5192" s="224"/>
      <c r="G5192" s="224"/>
    </row>
    <row r="5193" spans="4:7">
      <c r="D5193" s="224"/>
      <c r="F5193" s="224"/>
      <c r="G5193" s="224"/>
    </row>
    <row r="5194" spans="4:7">
      <c r="D5194" s="224"/>
      <c r="F5194" s="224"/>
      <c r="G5194" s="224"/>
    </row>
    <row r="5195" spans="4:7">
      <c r="D5195" s="224"/>
      <c r="F5195" s="224"/>
      <c r="G5195" s="224"/>
    </row>
    <row r="5196" spans="4:7">
      <c r="D5196" s="224"/>
      <c r="F5196" s="224"/>
      <c r="G5196" s="224"/>
    </row>
    <row r="5197" spans="4:7">
      <c r="D5197" s="224"/>
      <c r="F5197" s="224"/>
      <c r="G5197" s="224"/>
    </row>
    <row r="5198" spans="4:7">
      <c r="D5198" s="224"/>
      <c r="F5198" s="224"/>
      <c r="G5198" s="224"/>
    </row>
    <row r="5199" spans="4:7">
      <c r="D5199" s="224"/>
      <c r="F5199" s="224"/>
      <c r="G5199" s="224"/>
    </row>
    <row r="5200" spans="4:7">
      <c r="D5200" s="224"/>
      <c r="F5200" s="224"/>
      <c r="G5200" s="224"/>
    </row>
    <row r="5201" spans="4:7">
      <c r="D5201" s="224"/>
      <c r="F5201" s="224"/>
      <c r="G5201" s="224"/>
    </row>
    <row r="5202" spans="4:7">
      <c r="D5202" s="224"/>
      <c r="F5202" s="224"/>
      <c r="G5202" s="224"/>
    </row>
    <row r="5203" spans="4:7">
      <c r="D5203" s="224"/>
      <c r="F5203" s="224"/>
      <c r="G5203" s="224"/>
    </row>
    <row r="5204" spans="4:7">
      <c r="D5204" s="224"/>
      <c r="F5204" s="224"/>
      <c r="G5204" s="224"/>
    </row>
    <row r="5205" spans="4:7">
      <c r="D5205" s="224"/>
      <c r="F5205" s="224"/>
      <c r="G5205" s="224"/>
    </row>
    <row r="5206" spans="4:7">
      <c r="D5206" s="224"/>
      <c r="F5206" s="224"/>
      <c r="G5206" s="224"/>
    </row>
    <row r="5207" spans="4:7">
      <c r="D5207" s="224"/>
      <c r="F5207" s="224"/>
      <c r="G5207" s="224"/>
    </row>
    <row r="5208" spans="4:7">
      <c r="D5208" s="224"/>
      <c r="F5208" s="224"/>
      <c r="G5208" s="224"/>
    </row>
    <row r="5209" spans="4:7">
      <c r="D5209" s="224"/>
      <c r="F5209" s="224"/>
      <c r="G5209" s="224"/>
    </row>
    <row r="5210" spans="4:7">
      <c r="D5210" s="224"/>
      <c r="F5210" s="224"/>
      <c r="G5210" s="224"/>
    </row>
    <row r="5211" spans="4:7">
      <c r="D5211" s="224"/>
      <c r="F5211" s="224"/>
      <c r="G5211" s="224"/>
    </row>
    <row r="5212" spans="4:7">
      <c r="D5212" s="224"/>
      <c r="F5212" s="224"/>
      <c r="G5212" s="224"/>
    </row>
    <row r="5213" spans="4:7">
      <c r="D5213" s="224"/>
      <c r="F5213" s="224"/>
      <c r="G5213" s="224"/>
    </row>
    <row r="5214" spans="4:7">
      <c r="D5214" s="224"/>
      <c r="F5214" s="224"/>
      <c r="G5214" s="224"/>
    </row>
    <row r="5215" spans="4:7">
      <c r="D5215" s="224"/>
      <c r="F5215" s="224"/>
      <c r="G5215" s="224"/>
    </row>
    <row r="5216" spans="4:7">
      <c r="D5216" s="224"/>
      <c r="F5216" s="224"/>
      <c r="G5216" s="224"/>
    </row>
    <row r="5217" spans="4:7">
      <c r="D5217" s="224"/>
      <c r="F5217" s="224"/>
      <c r="G5217" s="224"/>
    </row>
    <row r="5218" spans="4:7">
      <c r="D5218" s="224"/>
      <c r="F5218" s="224"/>
      <c r="G5218" s="224"/>
    </row>
    <row r="5219" spans="4:7">
      <c r="D5219" s="224"/>
      <c r="F5219" s="224"/>
      <c r="G5219" s="224"/>
    </row>
    <row r="5220" spans="4:7">
      <c r="D5220" s="224"/>
      <c r="F5220" s="224"/>
      <c r="G5220" s="224"/>
    </row>
    <row r="5221" spans="4:7">
      <c r="D5221" s="224"/>
      <c r="F5221" s="224"/>
      <c r="G5221" s="224"/>
    </row>
    <row r="5222" spans="4:7">
      <c r="D5222" s="224"/>
      <c r="F5222" s="224"/>
      <c r="G5222" s="224"/>
    </row>
    <row r="5223" spans="4:7">
      <c r="D5223" s="224"/>
      <c r="F5223" s="224"/>
      <c r="G5223" s="224"/>
    </row>
    <row r="5224" spans="4:7">
      <c r="D5224" s="224"/>
      <c r="F5224" s="224"/>
      <c r="G5224" s="224"/>
    </row>
    <row r="5225" spans="4:7">
      <c r="D5225" s="224"/>
      <c r="F5225" s="224"/>
      <c r="G5225" s="224"/>
    </row>
    <row r="5226" spans="4:7">
      <c r="D5226" s="224"/>
      <c r="F5226" s="224"/>
      <c r="G5226" s="224"/>
    </row>
    <row r="5227" spans="4:7">
      <c r="D5227" s="224"/>
      <c r="F5227" s="224"/>
      <c r="G5227" s="224"/>
    </row>
    <row r="5228" spans="4:7">
      <c r="D5228" s="224"/>
      <c r="F5228" s="224"/>
      <c r="G5228" s="224"/>
    </row>
    <row r="5229" spans="4:7">
      <c r="D5229" s="224"/>
      <c r="F5229" s="224"/>
      <c r="G5229" s="224"/>
    </row>
    <row r="5230" spans="4:7">
      <c r="D5230" s="224"/>
      <c r="F5230" s="224"/>
      <c r="G5230" s="224"/>
    </row>
    <row r="5231" spans="4:7">
      <c r="D5231" s="224"/>
      <c r="F5231" s="224"/>
      <c r="G5231" s="224"/>
    </row>
    <row r="5232" spans="4:7">
      <c r="D5232" s="224"/>
      <c r="F5232" s="224"/>
      <c r="G5232" s="224"/>
    </row>
    <row r="5233" spans="4:7">
      <c r="D5233" s="224"/>
      <c r="F5233" s="224"/>
      <c r="G5233" s="224"/>
    </row>
    <row r="5234" spans="4:7">
      <c r="D5234" s="224"/>
      <c r="F5234" s="224"/>
      <c r="G5234" s="224"/>
    </row>
    <row r="5235" spans="4:7">
      <c r="D5235" s="224"/>
      <c r="F5235" s="224"/>
      <c r="G5235" s="224"/>
    </row>
    <row r="5236" spans="4:7">
      <c r="D5236" s="224"/>
      <c r="F5236" s="224"/>
      <c r="G5236" s="224"/>
    </row>
    <row r="5237" spans="4:7">
      <c r="D5237" s="224"/>
      <c r="F5237" s="224"/>
      <c r="G5237" s="224"/>
    </row>
    <row r="5238" spans="4:7">
      <c r="D5238" s="224"/>
      <c r="F5238" s="224"/>
      <c r="G5238" s="224"/>
    </row>
    <row r="5239" spans="4:7">
      <c r="D5239" s="224"/>
      <c r="F5239" s="224"/>
      <c r="G5239" s="224"/>
    </row>
    <row r="5240" spans="4:7">
      <c r="D5240" s="224"/>
      <c r="F5240" s="224"/>
      <c r="G5240" s="224"/>
    </row>
    <row r="5241" spans="4:7">
      <c r="D5241" s="224"/>
      <c r="F5241" s="224"/>
      <c r="G5241" s="224"/>
    </row>
    <row r="5242" spans="4:7">
      <c r="D5242" s="224"/>
      <c r="F5242" s="224"/>
      <c r="G5242" s="224"/>
    </row>
    <row r="5243" spans="4:7">
      <c r="D5243" s="224"/>
      <c r="F5243" s="224"/>
      <c r="G5243" s="224"/>
    </row>
    <row r="5244" spans="4:7">
      <c r="D5244" s="224"/>
      <c r="F5244" s="224"/>
      <c r="G5244" s="224"/>
    </row>
    <row r="5245" spans="4:7">
      <c r="D5245" s="224"/>
      <c r="F5245" s="224"/>
      <c r="G5245" s="224"/>
    </row>
    <row r="5246" spans="4:7">
      <c r="D5246" s="224"/>
      <c r="F5246" s="224"/>
      <c r="G5246" s="224"/>
    </row>
    <row r="5247" spans="4:7">
      <c r="D5247" s="224"/>
      <c r="F5247" s="224"/>
      <c r="G5247" s="224"/>
    </row>
    <row r="5248" spans="4:7">
      <c r="D5248" s="224"/>
      <c r="F5248" s="224"/>
      <c r="G5248" s="224"/>
    </row>
    <row r="5249" spans="4:7">
      <c r="D5249" s="224"/>
      <c r="F5249" s="224"/>
      <c r="G5249" s="224"/>
    </row>
    <row r="5250" spans="4:7">
      <c r="D5250" s="224"/>
      <c r="F5250" s="224"/>
      <c r="G5250" s="224"/>
    </row>
    <row r="5251" spans="4:7">
      <c r="D5251" s="224"/>
      <c r="F5251" s="224"/>
      <c r="G5251" s="224"/>
    </row>
    <row r="5252" spans="4:7">
      <c r="D5252" s="224"/>
      <c r="F5252" s="224"/>
      <c r="G5252" s="224"/>
    </row>
    <row r="5253" spans="4:7">
      <c r="D5253" s="224"/>
      <c r="F5253" s="224"/>
      <c r="G5253" s="224"/>
    </row>
    <row r="5254" spans="4:7">
      <c r="D5254" s="224"/>
      <c r="F5254" s="224"/>
      <c r="G5254" s="224"/>
    </row>
    <row r="5255" spans="4:7">
      <c r="D5255" s="224"/>
      <c r="F5255" s="224"/>
      <c r="G5255" s="224"/>
    </row>
    <row r="5256" spans="4:7">
      <c r="D5256" s="224"/>
      <c r="F5256" s="224"/>
      <c r="G5256" s="224"/>
    </row>
    <row r="5257" spans="4:7">
      <c r="D5257" s="224"/>
      <c r="F5257" s="224"/>
      <c r="G5257" s="224"/>
    </row>
    <row r="5258" spans="4:7">
      <c r="D5258" s="224"/>
      <c r="F5258" s="224"/>
      <c r="G5258" s="224"/>
    </row>
    <row r="5259" spans="4:7">
      <c r="D5259" s="224"/>
      <c r="F5259" s="224"/>
      <c r="G5259" s="224"/>
    </row>
    <row r="5260" spans="4:7">
      <c r="D5260" s="224"/>
      <c r="F5260" s="224"/>
      <c r="G5260" s="224"/>
    </row>
    <row r="5261" spans="4:7">
      <c r="D5261" s="224"/>
      <c r="F5261" s="224"/>
      <c r="G5261" s="224"/>
    </row>
    <row r="5262" spans="4:7">
      <c r="D5262" s="224"/>
      <c r="F5262" s="224"/>
      <c r="G5262" s="224"/>
    </row>
    <row r="5263" spans="4:7">
      <c r="D5263" s="224"/>
      <c r="F5263" s="224"/>
      <c r="G5263" s="224"/>
    </row>
    <row r="5264" spans="4:7">
      <c r="D5264" s="224"/>
      <c r="F5264" s="224"/>
      <c r="G5264" s="224"/>
    </row>
    <row r="5265" spans="4:7">
      <c r="D5265" s="224"/>
      <c r="F5265" s="224"/>
      <c r="G5265" s="224"/>
    </row>
    <row r="5266" spans="4:7">
      <c r="D5266" s="224"/>
      <c r="F5266" s="224"/>
      <c r="G5266" s="224"/>
    </row>
    <row r="5267" spans="4:7">
      <c r="D5267" s="224"/>
      <c r="F5267" s="224"/>
      <c r="G5267" s="224"/>
    </row>
    <row r="5268" spans="4:7">
      <c r="D5268" s="224"/>
      <c r="F5268" s="224"/>
      <c r="G5268" s="224"/>
    </row>
    <row r="5269" spans="4:7">
      <c r="D5269" s="224"/>
      <c r="F5269" s="224"/>
      <c r="G5269" s="224"/>
    </row>
    <row r="5270" spans="4:7">
      <c r="D5270" s="224"/>
      <c r="F5270" s="224"/>
      <c r="G5270" s="224"/>
    </row>
    <row r="5271" spans="4:7">
      <c r="D5271" s="224"/>
      <c r="F5271" s="224"/>
      <c r="G5271" s="224"/>
    </row>
    <row r="5272" spans="4:7">
      <c r="D5272" s="224"/>
      <c r="F5272" s="224"/>
      <c r="G5272" s="224"/>
    </row>
    <row r="5273" spans="4:7">
      <c r="D5273" s="224"/>
      <c r="F5273" s="224"/>
      <c r="G5273" s="224"/>
    </row>
    <row r="5274" spans="4:7">
      <c r="D5274" s="224"/>
      <c r="F5274" s="224"/>
      <c r="G5274" s="224"/>
    </row>
    <row r="5275" spans="4:7">
      <c r="D5275" s="224"/>
      <c r="F5275" s="224"/>
      <c r="G5275" s="224"/>
    </row>
    <row r="5276" spans="4:7">
      <c r="D5276" s="224"/>
      <c r="F5276" s="224"/>
      <c r="G5276" s="224"/>
    </row>
    <row r="5277" spans="4:7">
      <c r="D5277" s="224"/>
      <c r="F5277" s="224"/>
      <c r="G5277" s="224"/>
    </row>
    <row r="5278" spans="4:7">
      <c r="D5278" s="224"/>
      <c r="F5278" s="224"/>
      <c r="G5278" s="224"/>
    </row>
    <row r="5279" spans="4:7">
      <c r="D5279" s="224"/>
      <c r="F5279" s="224"/>
      <c r="G5279" s="224"/>
    </row>
    <row r="5280" spans="4:7">
      <c r="D5280" s="224"/>
      <c r="F5280" s="224"/>
      <c r="G5280" s="224"/>
    </row>
    <row r="5281" spans="4:7">
      <c r="D5281" s="224"/>
      <c r="F5281" s="224"/>
      <c r="G5281" s="224"/>
    </row>
    <row r="5282" spans="4:7">
      <c r="D5282" s="224"/>
      <c r="F5282" s="224"/>
      <c r="G5282" s="224"/>
    </row>
    <row r="5283" spans="4:7">
      <c r="D5283" s="224"/>
      <c r="F5283" s="224"/>
      <c r="G5283" s="224"/>
    </row>
    <row r="5284" spans="4:7">
      <c r="D5284" s="224"/>
      <c r="F5284" s="224"/>
      <c r="G5284" s="224"/>
    </row>
    <row r="5285" spans="4:7">
      <c r="D5285" s="224"/>
      <c r="F5285" s="224"/>
      <c r="G5285" s="224"/>
    </row>
    <row r="5286" spans="4:7">
      <c r="D5286" s="224"/>
      <c r="F5286" s="224"/>
      <c r="G5286" s="224"/>
    </row>
    <row r="5287" spans="4:7">
      <c r="D5287" s="224"/>
      <c r="F5287" s="224"/>
      <c r="G5287" s="224"/>
    </row>
    <row r="5288" spans="4:7">
      <c r="D5288" s="224"/>
      <c r="F5288" s="224"/>
      <c r="G5288" s="224"/>
    </row>
    <row r="5289" spans="4:7">
      <c r="D5289" s="224"/>
      <c r="F5289" s="224"/>
      <c r="G5289" s="224"/>
    </row>
    <row r="5290" spans="4:7">
      <c r="D5290" s="224"/>
      <c r="F5290" s="224"/>
      <c r="G5290" s="224"/>
    </row>
    <row r="5291" spans="4:7">
      <c r="D5291" s="224"/>
      <c r="F5291" s="224"/>
      <c r="G5291" s="224"/>
    </row>
    <row r="5292" spans="4:7">
      <c r="D5292" s="224"/>
      <c r="F5292" s="224"/>
      <c r="G5292" s="224"/>
    </row>
    <row r="5293" spans="4:7">
      <c r="D5293" s="224"/>
      <c r="F5293" s="224"/>
      <c r="G5293" s="224"/>
    </row>
    <row r="5294" spans="4:7">
      <c r="D5294" s="224"/>
      <c r="F5294" s="224"/>
      <c r="G5294" s="224"/>
    </row>
    <row r="5295" spans="4:7">
      <c r="D5295" s="224"/>
      <c r="F5295" s="224"/>
      <c r="G5295" s="224"/>
    </row>
    <row r="5296" spans="4:7">
      <c r="D5296" s="224"/>
      <c r="F5296" s="224"/>
      <c r="G5296" s="224"/>
    </row>
    <row r="5297" spans="4:7">
      <c r="D5297" s="224"/>
      <c r="F5297" s="224"/>
      <c r="G5297" s="224"/>
    </row>
    <row r="5298" spans="4:7">
      <c r="D5298" s="224"/>
      <c r="F5298" s="224"/>
      <c r="G5298" s="224"/>
    </row>
    <row r="5299" spans="4:7">
      <c r="D5299" s="224"/>
      <c r="F5299" s="224"/>
      <c r="G5299" s="224"/>
    </row>
    <row r="5300" spans="4:7">
      <c r="D5300" s="224"/>
      <c r="F5300" s="224"/>
      <c r="G5300" s="224"/>
    </row>
    <row r="5301" spans="4:7">
      <c r="D5301" s="224"/>
      <c r="F5301" s="224"/>
      <c r="G5301" s="224"/>
    </row>
    <row r="5302" spans="4:7">
      <c r="D5302" s="224"/>
      <c r="F5302" s="224"/>
      <c r="G5302" s="224"/>
    </row>
    <row r="5303" spans="4:7">
      <c r="D5303" s="224"/>
      <c r="F5303" s="224"/>
      <c r="G5303" s="224"/>
    </row>
    <row r="5304" spans="4:7">
      <c r="D5304" s="224"/>
      <c r="F5304" s="224"/>
      <c r="G5304" s="224"/>
    </row>
    <row r="5305" spans="4:7">
      <c r="D5305" s="224"/>
      <c r="F5305" s="224"/>
      <c r="G5305" s="224"/>
    </row>
    <row r="5306" spans="4:7">
      <c r="D5306" s="224"/>
      <c r="F5306" s="224"/>
      <c r="G5306" s="224"/>
    </row>
    <row r="5307" spans="4:7">
      <c r="D5307" s="224"/>
      <c r="F5307" s="224"/>
      <c r="G5307" s="224"/>
    </row>
    <row r="5308" spans="4:7">
      <c r="D5308" s="224"/>
      <c r="F5308" s="224"/>
      <c r="G5308" s="224"/>
    </row>
    <row r="5309" spans="4:7">
      <c r="D5309" s="224"/>
      <c r="F5309" s="224"/>
      <c r="G5309" s="224"/>
    </row>
    <row r="5310" spans="4:7">
      <c r="D5310" s="224"/>
      <c r="F5310" s="224"/>
      <c r="G5310" s="224"/>
    </row>
    <row r="5311" spans="4:7">
      <c r="D5311" s="224"/>
      <c r="F5311" s="224"/>
      <c r="G5311" s="224"/>
    </row>
    <row r="5312" spans="4:7">
      <c r="D5312" s="224"/>
      <c r="F5312" s="224"/>
      <c r="G5312" s="224"/>
    </row>
    <row r="5313" spans="4:7">
      <c r="D5313" s="224"/>
      <c r="F5313" s="224"/>
      <c r="G5313" s="224"/>
    </row>
    <row r="5314" spans="4:7">
      <c r="D5314" s="224"/>
      <c r="F5314" s="224"/>
      <c r="G5314" s="224"/>
    </row>
    <row r="5315" spans="4:7">
      <c r="D5315" s="224"/>
      <c r="F5315" s="224"/>
      <c r="G5315" s="224"/>
    </row>
    <row r="5316" spans="4:7">
      <c r="D5316" s="224"/>
      <c r="F5316" s="224"/>
      <c r="G5316" s="224"/>
    </row>
    <row r="5317" spans="4:7">
      <c r="D5317" s="224"/>
      <c r="F5317" s="224"/>
      <c r="G5317" s="224"/>
    </row>
    <row r="5318" spans="4:7">
      <c r="D5318" s="224"/>
      <c r="F5318" s="224"/>
      <c r="G5318" s="224"/>
    </row>
    <row r="5319" spans="4:7">
      <c r="D5319" s="224"/>
      <c r="F5319" s="224"/>
      <c r="G5319" s="224"/>
    </row>
    <row r="5320" spans="4:7">
      <c r="D5320" s="224"/>
      <c r="F5320" s="224"/>
      <c r="G5320" s="224"/>
    </row>
    <row r="5321" spans="4:7">
      <c r="D5321" s="224"/>
      <c r="F5321" s="224"/>
      <c r="G5321" s="224"/>
    </row>
    <row r="5322" spans="4:7">
      <c r="D5322" s="224"/>
      <c r="F5322" s="224"/>
      <c r="G5322" s="224"/>
    </row>
    <row r="5323" spans="4:7">
      <c r="D5323" s="224"/>
      <c r="F5323" s="224"/>
      <c r="G5323" s="224"/>
    </row>
    <row r="5324" spans="4:7">
      <c r="D5324" s="224"/>
      <c r="F5324" s="224"/>
      <c r="G5324" s="224"/>
    </row>
    <row r="5325" spans="4:7">
      <c r="D5325" s="224"/>
      <c r="F5325" s="224"/>
      <c r="G5325" s="224"/>
    </row>
    <row r="5326" spans="4:7">
      <c r="D5326" s="224"/>
      <c r="F5326" s="224"/>
      <c r="G5326" s="224"/>
    </row>
    <row r="5327" spans="4:7">
      <c r="D5327" s="224"/>
      <c r="F5327" s="224"/>
      <c r="G5327" s="224"/>
    </row>
    <row r="5328" spans="4:7">
      <c r="D5328" s="224"/>
      <c r="F5328" s="224"/>
      <c r="G5328" s="224"/>
    </row>
    <row r="5329" spans="4:7">
      <c r="D5329" s="224"/>
      <c r="F5329" s="224"/>
      <c r="G5329" s="224"/>
    </row>
    <row r="5330" spans="4:7">
      <c r="D5330" s="224"/>
      <c r="F5330" s="224"/>
      <c r="G5330" s="224"/>
    </row>
    <row r="5331" spans="4:7">
      <c r="D5331" s="224"/>
      <c r="F5331" s="224"/>
      <c r="G5331" s="224"/>
    </row>
    <row r="5332" spans="4:7">
      <c r="D5332" s="224"/>
      <c r="F5332" s="224"/>
      <c r="G5332" s="224"/>
    </row>
    <row r="5333" spans="4:7">
      <c r="D5333" s="224"/>
      <c r="F5333" s="224"/>
      <c r="G5333" s="224"/>
    </row>
    <row r="5334" spans="4:7">
      <c r="D5334" s="224"/>
      <c r="F5334" s="224"/>
      <c r="G5334" s="224"/>
    </row>
    <row r="5335" spans="4:7">
      <c r="D5335" s="224"/>
      <c r="F5335" s="224"/>
      <c r="G5335" s="224"/>
    </row>
    <row r="5336" spans="4:7">
      <c r="D5336" s="224"/>
      <c r="F5336" s="224"/>
      <c r="G5336" s="224"/>
    </row>
    <row r="5337" spans="4:7">
      <c r="D5337" s="224"/>
      <c r="F5337" s="224"/>
      <c r="G5337" s="224"/>
    </row>
    <row r="5338" spans="4:7">
      <c r="D5338" s="224"/>
      <c r="F5338" s="224"/>
      <c r="G5338" s="224"/>
    </row>
    <row r="5339" spans="4:7">
      <c r="D5339" s="224"/>
      <c r="F5339" s="224"/>
      <c r="G5339" s="224"/>
    </row>
    <row r="5340" spans="4:7">
      <c r="D5340" s="224"/>
      <c r="F5340" s="224"/>
      <c r="G5340" s="224"/>
    </row>
    <row r="5341" spans="4:7">
      <c r="D5341" s="224"/>
      <c r="F5341" s="224"/>
      <c r="G5341" s="224"/>
    </row>
    <row r="5342" spans="4:7">
      <c r="D5342" s="224"/>
      <c r="F5342" s="224"/>
      <c r="G5342" s="224"/>
    </row>
    <row r="5343" spans="4:7">
      <c r="D5343" s="224"/>
      <c r="F5343" s="224"/>
      <c r="G5343" s="224"/>
    </row>
    <row r="5344" spans="4:7">
      <c r="D5344" s="224"/>
      <c r="F5344" s="224"/>
      <c r="G5344" s="224"/>
    </row>
    <row r="5345" spans="4:7">
      <c r="D5345" s="224"/>
      <c r="F5345" s="224"/>
      <c r="G5345" s="224"/>
    </row>
    <row r="5346" spans="4:7">
      <c r="D5346" s="224"/>
      <c r="F5346" s="224"/>
      <c r="G5346" s="224"/>
    </row>
    <row r="5347" spans="4:7">
      <c r="D5347" s="224"/>
      <c r="F5347" s="224"/>
      <c r="G5347" s="224"/>
    </row>
    <row r="5348" spans="4:7">
      <c r="D5348" s="224"/>
      <c r="F5348" s="224"/>
      <c r="G5348" s="224"/>
    </row>
    <row r="5349" spans="4:7">
      <c r="D5349" s="224"/>
      <c r="F5349" s="224"/>
      <c r="G5349" s="224"/>
    </row>
    <row r="5350" spans="4:7">
      <c r="D5350" s="224"/>
      <c r="F5350" s="224"/>
      <c r="G5350" s="224"/>
    </row>
    <row r="5351" spans="4:7">
      <c r="D5351" s="224"/>
      <c r="F5351" s="224"/>
      <c r="G5351" s="224"/>
    </row>
    <row r="5352" spans="4:7">
      <c r="D5352" s="224"/>
      <c r="F5352" s="224"/>
      <c r="G5352" s="224"/>
    </row>
    <row r="5353" spans="4:7">
      <c r="D5353" s="224"/>
      <c r="F5353" s="224"/>
      <c r="G5353" s="224"/>
    </row>
    <row r="5354" spans="4:7">
      <c r="D5354" s="224"/>
      <c r="F5354" s="224"/>
      <c r="G5354" s="224"/>
    </row>
    <row r="5355" spans="4:7">
      <c r="D5355" s="224"/>
      <c r="F5355" s="224"/>
      <c r="G5355" s="224"/>
    </row>
    <row r="5356" spans="4:7">
      <c r="D5356" s="224"/>
      <c r="F5356" s="224"/>
      <c r="G5356" s="224"/>
    </row>
    <row r="5357" spans="4:7">
      <c r="D5357" s="224"/>
      <c r="F5357" s="224"/>
      <c r="G5357" s="224"/>
    </row>
    <row r="5358" spans="4:7">
      <c r="D5358" s="224"/>
      <c r="F5358" s="224"/>
      <c r="G5358" s="224"/>
    </row>
    <row r="5359" spans="4:7">
      <c r="D5359" s="224"/>
      <c r="F5359" s="224"/>
      <c r="G5359" s="224"/>
    </row>
    <row r="5360" spans="4:7">
      <c r="D5360" s="224"/>
      <c r="F5360" s="224"/>
      <c r="G5360" s="224"/>
    </row>
    <row r="5361" spans="4:7">
      <c r="D5361" s="224"/>
      <c r="F5361" s="224"/>
      <c r="G5361" s="224"/>
    </row>
    <row r="5362" spans="4:7">
      <c r="D5362" s="224"/>
      <c r="F5362" s="224"/>
      <c r="G5362" s="224"/>
    </row>
    <row r="5363" spans="4:7">
      <c r="D5363" s="224"/>
      <c r="F5363" s="224"/>
      <c r="G5363" s="224"/>
    </row>
    <row r="5364" spans="4:7">
      <c r="D5364" s="224"/>
      <c r="F5364" s="224"/>
      <c r="G5364" s="224"/>
    </row>
    <row r="5365" spans="4:7">
      <c r="D5365" s="224"/>
      <c r="F5365" s="224"/>
      <c r="G5365" s="224"/>
    </row>
    <row r="5366" spans="4:7">
      <c r="D5366" s="224"/>
      <c r="F5366" s="224"/>
      <c r="G5366" s="224"/>
    </row>
    <row r="5367" spans="4:7">
      <c r="D5367" s="224"/>
      <c r="F5367" s="224"/>
      <c r="G5367" s="224"/>
    </row>
    <row r="5368" spans="4:7">
      <c r="D5368" s="224"/>
      <c r="F5368" s="224"/>
      <c r="G5368" s="224"/>
    </row>
    <row r="5369" spans="4:7">
      <c r="D5369" s="224"/>
      <c r="F5369" s="224"/>
      <c r="G5369" s="224"/>
    </row>
    <row r="5370" spans="4:7">
      <c r="D5370" s="224"/>
      <c r="F5370" s="224"/>
      <c r="G5370" s="224"/>
    </row>
    <row r="5371" spans="4:7">
      <c r="D5371" s="224"/>
      <c r="F5371" s="224"/>
      <c r="G5371" s="224"/>
    </row>
    <row r="5372" spans="4:7">
      <c r="D5372" s="224"/>
      <c r="F5372" s="224"/>
      <c r="G5372" s="224"/>
    </row>
    <row r="5373" spans="4:7">
      <c r="D5373" s="224"/>
      <c r="F5373" s="224"/>
      <c r="G5373" s="224"/>
    </row>
    <row r="5374" spans="4:7">
      <c r="D5374" s="224"/>
      <c r="F5374" s="224"/>
      <c r="G5374" s="224"/>
    </row>
    <row r="5375" spans="4:7">
      <c r="D5375" s="224"/>
      <c r="F5375" s="224"/>
      <c r="G5375" s="224"/>
    </row>
    <row r="5376" spans="4:7">
      <c r="D5376" s="224"/>
      <c r="F5376" s="224"/>
      <c r="G5376" s="224"/>
    </row>
    <row r="5377" spans="4:7">
      <c r="D5377" s="224"/>
      <c r="F5377" s="224"/>
      <c r="G5377" s="224"/>
    </row>
    <row r="5378" spans="4:7">
      <c r="D5378" s="224"/>
      <c r="F5378" s="224"/>
      <c r="G5378" s="224"/>
    </row>
    <row r="5379" spans="4:7">
      <c r="D5379" s="224"/>
      <c r="F5379" s="224"/>
      <c r="G5379" s="224"/>
    </row>
    <row r="5380" spans="4:7">
      <c r="D5380" s="224"/>
      <c r="F5380" s="224"/>
      <c r="G5380" s="224"/>
    </row>
    <row r="5381" spans="4:7">
      <c r="D5381" s="224"/>
      <c r="F5381" s="224"/>
      <c r="G5381" s="224"/>
    </row>
    <row r="5382" spans="4:7">
      <c r="D5382" s="224"/>
      <c r="F5382" s="224"/>
      <c r="G5382" s="224"/>
    </row>
    <row r="5383" spans="4:7">
      <c r="D5383" s="224"/>
      <c r="F5383" s="224"/>
      <c r="G5383" s="224"/>
    </row>
    <row r="5384" spans="4:7">
      <c r="D5384" s="224"/>
      <c r="F5384" s="224"/>
      <c r="G5384" s="224"/>
    </row>
    <row r="5385" spans="4:7">
      <c r="D5385" s="224"/>
      <c r="F5385" s="224"/>
      <c r="G5385" s="224"/>
    </row>
    <row r="5386" spans="4:7">
      <c r="D5386" s="224"/>
      <c r="F5386" s="224"/>
      <c r="G5386" s="224"/>
    </row>
    <row r="5387" spans="4:7">
      <c r="D5387" s="224"/>
      <c r="F5387" s="224"/>
      <c r="G5387" s="224"/>
    </row>
    <row r="5388" spans="4:7">
      <c r="D5388" s="224"/>
      <c r="F5388" s="224"/>
      <c r="G5388" s="224"/>
    </row>
    <row r="5389" spans="4:7">
      <c r="D5389" s="224"/>
      <c r="F5389" s="224"/>
      <c r="G5389" s="224"/>
    </row>
    <row r="5390" spans="4:7">
      <c r="D5390" s="224"/>
      <c r="F5390" s="224"/>
      <c r="G5390" s="224"/>
    </row>
    <row r="5391" spans="4:7">
      <c r="D5391" s="224"/>
      <c r="F5391" s="224"/>
      <c r="G5391" s="224"/>
    </row>
    <row r="5392" spans="4:7">
      <c r="D5392" s="224"/>
      <c r="F5392" s="224"/>
      <c r="G5392" s="224"/>
    </row>
    <row r="5393" spans="4:7">
      <c r="D5393" s="224"/>
      <c r="F5393" s="224"/>
      <c r="G5393" s="224"/>
    </row>
    <row r="5394" spans="4:7">
      <c r="D5394" s="224"/>
      <c r="F5394" s="224"/>
      <c r="G5394" s="224"/>
    </row>
    <row r="5395" spans="4:7">
      <c r="D5395" s="224"/>
      <c r="F5395" s="224"/>
      <c r="G5395" s="224"/>
    </row>
    <row r="5396" spans="4:7">
      <c r="D5396" s="224"/>
      <c r="F5396" s="224"/>
      <c r="G5396" s="224"/>
    </row>
    <row r="5397" spans="4:7">
      <c r="D5397" s="224"/>
      <c r="F5397" s="224"/>
      <c r="G5397" s="224"/>
    </row>
    <row r="5398" spans="4:7">
      <c r="D5398" s="224"/>
      <c r="F5398" s="224"/>
      <c r="G5398" s="224"/>
    </row>
    <row r="5399" spans="4:7">
      <c r="D5399" s="224"/>
      <c r="F5399" s="224"/>
      <c r="G5399" s="224"/>
    </row>
    <row r="5400" spans="4:7">
      <c r="D5400" s="224"/>
      <c r="F5400" s="224"/>
      <c r="G5400" s="224"/>
    </row>
    <row r="5401" spans="4:7">
      <c r="D5401" s="224"/>
      <c r="F5401" s="224"/>
      <c r="G5401" s="224"/>
    </row>
    <row r="5402" spans="4:7">
      <c r="D5402" s="224"/>
      <c r="F5402" s="224"/>
      <c r="G5402" s="224"/>
    </row>
    <row r="5403" spans="4:7">
      <c r="D5403" s="224"/>
      <c r="F5403" s="224"/>
      <c r="G5403" s="224"/>
    </row>
    <row r="5404" spans="4:7">
      <c r="D5404" s="224"/>
      <c r="F5404" s="224"/>
      <c r="G5404" s="224"/>
    </row>
    <row r="5405" spans="4:7">
      <c r="D5405" s="224"/>
      <c r="F5405" s="224"/>
      <c r="G5405" s="224"/>
    </row>
    <row r="5406" spans="4:7">
      <c r="D5406" s="224"/>
      <c r="F5406" s="224"/>
      <c r="G5406" s="224"/>
    </row>
    <row r="5407" spans="4:7">
      <c r="D5407" s="224"/>
      <c r="F5407" s="224"/>
      <c r="G5407" s="224"/>
    </row>
    <row r="5408" spans="4:7">
      <c r="D5408" s="224"/>
      <c r="F5408" s="224"/>
      <c r="G5408" s="224"/>
    </row>
    <row r="5409" spans="4:7">
      <c r="D5409" s="224"/>
      <c r="F5409" s="224"/>
      <c r="G5409" s="224"/>
    </row>
    <row r="5410" spans="4:7">
      <c r="D5410" s="224"/>
      <c r="F5410" s="224"/>
      <c r="G5410" s="224"/>
    </row>
    <row r="5411" spans="4:7">
      <c r="D5411" s="224"/>
      <c r="F5411" s="224"/>
      <c r="G5411" s="224"/>
    </row>
    <row r="5412" spans="4:7">
      <c r="D5412" s="224"/>
      <c r="F5412" s="224"/>
      <c r="G5412" s="224"/>
    </row>
    <row r="5413" spans="4:7">
      <c r="D5413" s="224"/>
      <c r="F5413" s="224"/>
      <c r="G5413" s="224"/>
    </row>
    <row r="5414" spans="4:7">
      <c r="D5414" s="224"/>
      <c r="F5414" s="224"/>
      <c r="G5414" s="224"/>
    </row>
    <row r="5415" spans="4:7">
      <c r="D5415" s="224"/>
      <c r="F5415" s="224"/>
      <c r="G5415" s="224"/>
    </row>
    <row r="5416" spans="4:7">
      <c r="D5416" s="224"/>
      <c r="F5416" s="224"/>
      <c r="G5416" s="224"/>
    </row>
    <row r="5417" spans="4:7">
      <c r="D5417" s="224"/>
      <c r="F5417" s="224"/>
      <c r="G5417" s="224"/>
    </row>
    <row r="5418" spans="4:7">
      <c r="D5418" s="224"/>
      <c r="F5418" s="224"/>
      <c r="G5418" s="224"/>
    </row>
    <row r="5419" spans="4:7">
      <c r="D5419" s="224"/>
      <c r="F5419" s="224"/>
      <c r="G5419" s="224"/>
    </row>
    <row r="5420" spans="4:7">
      <c r="D5420" s="224"/>
      <c r="F5420" s="224"/>
      <c r="G5420" s="224"/>
    </row>
    <row r="5421" spans="4:7">
      <c r="D5421" s="224"/>
      <c r="F5421" s="224"/>
      <c r="G5421" s="224"/>
    </row>
    <row r="5422" spans="4:7">
      <c r="D5422" s="224"/>
      <c r="F5422" s="224"/>
      <c r="G5422" s="224"/>
    </row>
    <row r="5423" spans="4:7">
      <c r="D5423" s="224"/>
      <c r="F5423" s="224"/>
      <c r="G5423" s="224"/>
    </row>
    <row r="5424" spans="4:7">
      <c r="D5424" s="224"/>
      <c r="F5424" s="224"/>
      <c r="G5424" s="224"/>
    </row>
    <row r="5425" spans="4:7">
      <c r="D5425" s="224"/>
      <c r="F5425" s="224"/>
      <c r="G5425" s="224"/>
    </row>
    <row r="5426" spans="4:7">
      <c r="D5426" s="224"/>
      <c r="F5426" s="224"/>
      <c r="G5426" s="224"/>
    </row>
    <row r="5427" spans="4:7">
      <c r="D5427" s="224"/>
      <c r="F5427" s="224"/>
      <c r="G5427" s="224"/>
    </row>
    <row r="5428" spans="4:7">
      <c r="D5428" s="224"/>
      <c r="F5428" s="224"/>
      <c r="G5428" s="224"/>
    </row>
    <row r="5429" spans="4:7">
      <c r="D5429" s="224"/>
      <c r="F5429" s="224"/>
      <c r="G5429" s="224"/>
    </row>
    <row r="5430" spans="4:7">
      <c r="D5430" s="224"/>
      <c r="F5430" s="224"/>
      <c r="G5430" s="224"/>
    </row>
    <row r="5431" spans="4:7">
      <c r="D5431" s="224"/>
      <c r="F5431" s="224"/>
      <c r="G5431" s="224"/>
    </row>
    <row r="5432" spans="4:7">
      <c r="D5432" s="224"/>
      <c r="F5432" s="224"/>
      <c r="G5432" s="224"/>
    </row>
    <row r="5433" spans="4:7">
      <c r="D5433" s="224"/>
      <c r="F5433" s="224"/>
      <c r="G5433" s="224"/>
    </row>
    <row r="5434" spans="4:7">
      <c r="D5434" s="224"/>
      <c r="F5434" s="224"/>
      <c r="G5434" s="224"/>
    </row>
    <row r="5435" spans="4:7">
      <c r="D5435" s="224"/>
      <c r="F5435" s="224"/>
      <c r="G5435" s="224"/>
    </row>
    <row r="5436" spans="4:7">
      <c r="D5436" s="224"/>
      <c r="F5436" s="224"/>
      <c r="G5436" s="224"/>
    </row>
    <row r="5437" spans="4:7">
      <c r="D5437" s="224"/>
      <c r="F5437" s="224"/>
      <c r="G5437" s="224"/>
    </row>
    <row r="5438" spans="4:7">
      <c r="D5438" s="224"/>
      <c r="F5438" s="224"/>
      <c r="G5438" s="224"/>
    </row>
    <row r="5439" spans="4:7">
      <c r="D5439" s="224"/>
      <c r="F5439" s="224"/>
      <c r="G5439" s="224"/>
    </row>
    <row r="5440" spans="4:7">
      <c r="D5440" s="224"/>
      <c r="F5440" s="224"/>
      <c r="G5440" s="224"/>
    </row>
    <row r="5441" spans="4:7">
      <c r="D5441" s="224"/>
      <c r="F5441" s="224"/>
      <c r="G5441" s="224"/>
    </row>
    <row r="5442" spans="4:7">
      <c r="D5442" s="224"/>
      <c r="F5442" s="224"/>
      <c r="G5442" s="224"/>
    </row>
    <row r="5443" spans="4:7">
      <c r="D5443" s="224"/>
      <c r="F5443" s="224"/>
      <c r="G5443" s="224"/>
    </row>
    <row r="5444" spans="4:7">
      <c r="D5444" s="224"/>
      <c r="F5444" s="224"/>
      <c r="G5444" s="224"/>
    </row>
    <row r="5445" spans="4:7">
      <c r="D5445" s="224"/>
      <c r="F5445" s="224"/>
      <c r="G5445" s="224"/>
    </row>
    <row r="5446" spans="4:7">
      <c r="D5446" s="224"/>
      <c r="F5446" s="224"/>
      <c r="G5446" s="224"/>
    </row>
    <row r="5447" spans="4:7">
      <c r="D5447" s="224"/>
      <c r="F5447" s="224"/>
      <c r="G5447" s="224"/>
    </row>
    <row r="5448" spans="4:7">
      <c r="D5448" s="224"/>
      <c r="F5448" s="224"/>
      <c r="G5448" s="224"/>
    </row>
    <row r="5449" spans="4:7">
      <c r="D5449" s="224"/>
      <c r="F5449" s="224"/>
      <c r="G5449" s="224"/>
    </row>
    <row r="5450" spans="4:7">
      <c r="D5450" s="224"/>
      <c r="F5450" s="224"/>
      <c r="G5450" s="224"/>
    </row>
    <row r="5451" spans="4:7">
      <c r="D5451" s="224"/>
      <c r="F5451" s="224"/>
      <c r="G5451" s="224"/>
    </row>
    <row r="5452" spans="4:7">
      <c r="D5452" s="224"/>
      <c r="F5452" s="224"/>
      <c r="G5452" s="224"/>
    </row>
    <row r="5453" spans="4:7">
      <c r="D5453" s="224"/>
      <c r="F5453" s="224"/>
      <c r="G5453" s="224"/>
    </row>
    <row r="5454" spans="4:7">
      <c r="D5454" s="224"/>
      <c r="F5454" s="224"/>
      <c r="G5454" s="224"/>
    </row>
    <row r="5455" spans="4:7">
      <c r="D5455" s="224"/>
      <c r="F5455" s="224"/>
      <c r="G5455" s="224"/>
    </row>
    <row r="5456" spans="4:7">
      <c r="D5456" s="224"/>
      <c r="F5456" s="224"/>
      <c r="G5456" s="224"/>
    </row>
    <row r="5457" spans="4:7">
      <c r="D5457" s="224"/>
      <c r="F5457" s="224"/>
      <c r="G5457" s="224"/>
    </row>
    <row r="5458" spans="4:7">
      <c r="D5458" s="224"/>
      <c r="F5458" s="224"/>
      <c r="G5458" s="224"/>
    </row>
    <row r="5459" spans="4:7">
      <c r="D5459" s="224"/>
      <c r="F5459" s="224"/>
      <c r="G5459" s="224"/>
    </row>
    <row r="5460" spans="4:7">
      <c r="D5460" s="224"/>
      <c r="F5460" s="224"/>
      <c r="G5460" s="224"/>
    </row>
    <row r="5461" spans="4:7">
      <c r="D5461" s="224"/>
      <c r="F5461" s="224"/>
      <c r="G5461" s="224"/>
    </row>
    <row r="5462" spans="4:7">
      <c r="D5462" s="224"/>
      <c r="F5462" s="224"/>
      <c r="G5462" s="224"/>
    </row>
    <row r="5463" spans="4:7">
      <c r="D5463" s="224"/>
      <c r="F5463" s="224"/>
      <c r="G5463" s="224"/>
    </row>
    <row r="5464" spans="4:7">
      <c r="D5464" s="224"/>
      <c r="F5464" s="224"/>
      <c r="G5464" s="224"/>
    </row>
    <row r="5465" spans="4:7">
      <c r="D5465" s="224"/>
      <c r="F5465" s="224"/>
      <c r="G5465" s="224"/>
    </row>
    <row r="5466" spans="4:7">
      <c r="D5466" s="224"/>
      <c r="F5466" s="224"/>
      <c r="G5466" s="224"/>
    </row>
    <row r="5467" spans="4:7">
      <c r="D5467" s="224"/>
      <c r="F5467" s="224"/>
      <c r="G5467" s="224"/>
    </row>
    <row r="5468" spans="4:7">
      <c r="D5468" s="224"/>
      <c r="F5468" s="224"/>
      <c r="G5468" s="224"/>
    </row>
    <row r="5469" spans="4:7">
      <c r="D5469" s="224"/>
      <c r="F5469" s="224"/>
      <c r="G5469" s="224"/>
    </row>
    <row r="5470" spans="4:7">
      <c r="D5470" s="224"/>
      <c r="F5470" s="224"/>
      <c r="G5470" s="224"/>
    </row>
    <row r="5471" spans="4:7">
      <c r="D5471" s="224"/>
      <c r="F5471" s="224"/>
      <c r="G5471" s="224"/>
    </row>
    <row r="5472" spans="4:7">
      <c r="D5472" s="224"/>
      <c r="F5472" s="224"/>
      <c r="G5472" s="224"/>
    </row>
    <row r="5473" spans="4:7">
      <c r="D5473" s="224"/>
      <c r="F5473" s="224"/>
      <c r="G5473" s="224"/>
    </row>
    <row r="5474" spans="4:7">
      <c r="D5474" s="224"/>
      <c r="F5474" s="224"/>
      <c r="G5474" s="224"/>
    </row>
    <row r="5475" spans="4:7">
      <c r="D5475" s="224"/>
      <c r="F5475" s="224"/>
      <c r="G5475" s="224"/>
    </row>
    <row r="5476" spans="4:7">
      <c r="D5476" s="224"/>
      <c r="F5476" s="224"/>
      <c r="G5476" s="224"/>
    </row>
    <row r="5477" spans="4:7">
      <c r="D5477" s="224"/>
      <c r="F5477" s="224"/>
      <c r="G5477" s="224"/>
    </row>
    <row r="5478" spans="4:7">
      <c r="D5478" s="224"/>
      <c r="F5478" s="224"/>
      <c r="G5478" s="224"/>
    </row>
    <row r="5479" spans="4:7">
      <c r="D5479" s="224"/>
      <c r="F5479" s="224"/>
      <c r="G5479" s="224"/>
    </row>
    <row r="5480" spans="4:7">
      <c r="D5480" s="224"/>
      <c r="F5480" s="224"/>
      <c r="G5480" s="224"/>
    </row>
    <row r="5481" spans="4:7">
      <c r="D5481" s="224"/>
      <c r="F5481" s="224"/>
      <c r="G5481" s="224"/>
    </row>
    <row r="5482" spans="4:7">
      <c r="D5482" s="224"/>
      <c r="F5482" s="224"/>
      <c r="G5482" s="224"/>
    </row>
    <row r="5483" spans="4:7">
      <c r="D5483" s="224"/>
      <c r="F5483" s="224"/>
      <c r="G5483" s="224"/>
    </row>
    <row r="5484" spans="4:7">
      <c r="D5484" s="224"/>
      <c r="F5484" s="224"/>
      <c r="G5484" s="224"/>
    </row>
    <row r="5485" spans="4:7">
      <c r="D5485" s="224"/>
      <c r="F5485" s="224"/>
      <c r="G5485" s="224"/>
    </row>
    <row r="5486" spans="4:7">
      <c r="D5486" s="224"/>
      <c r="F5486" s="224"/>
      <c r="G5486" s="224"/>
    </row>
    <row r="5487" spans="4:7">
      <c r="D5487" s="224"/>
      <c r="F5487" s="224"/>
      <c r="G5487" s="224"/>
    </row>
    <row r="5488" spans="4:7">
      <c r="D5488" s="224"/>
      <c r="F5488" s="224"/>
      <c r="G5488" s="224"/>
    </row>
    <row r="5489" spans="4:7">
      <c r="D5489" s="224"/>
      <c r="F5489" s="224"/>
      <c r="G5489" s="224"/>
    </row>
    <row r="5490" spans="4:7">
      <c r="D5490" s="224"/>
      <c r="F5490" s="224"/>
      <c r="G5490" s="224"/>
    </row>
    <row r="5491" spans="4:7">
      <c r="D5491" s="224"/>
      <c r="F5491" s="224"/>
      <c r="G5491" s="224"/>
    </row>
    <row r="5492" spans="4:7">
      <c r="D5492" s="224"/>
      <c r="F5492" s="224"/>
      <c r="G5492" s="224"/>
    </row>
    <row r="5493" spans="4:7">
      <c r="D5493" s="224"/>
      <c r="F5493" s="224"/>
      <c r="G5493" s="224"/>
    </row>
    <row r="5494" spans="4:7">
      <c r="D5494" s="224"/>
      <c r="F5494" s="224"/>
      <c r="G5494" s="224"/>
    </row>
    <row r="5495" spans="4:7">
      <c r="D5495" s="224"/>
      <c r="F5495" s="224"/>
      <c r="G5495" s="224"/>
    </row>
    <row r="5496" spans="4:7">
      <c r="D5496" s="224"/>
      <c r="F5496" s="224"/>
      <c r="G5496" s="224"/>
    </row>
    <row r="5497" spans="4:7">
      <c r="D5497" s="224"/>
      <c r="F5497" s="224"/>
      <c r="G5497" s="224"/>
    </row>
    <row r="5498" spans="4:7">
      <c r="D5498" s="224"/>
      <c r="F5498" s="224"/>
      <c r="G5498" s="224"/>
    </row>
    <row r="5499" spans="4:7">
      <c r="D5499" s="224"/>
      <c r="F5499" s="224"/>
      <c r="G5499" s="224"/>
    </row>
    <row r="5500" spans="4:7">
      <c r="D5500" s="224"/>
      <c r="F5500" s="224"/>
      <c r="G5500" s="224"/>
    </row>
    <row r="5501" spans="4:7">
      <c r="D5501" s="224"/>
      <c r="F5501" s="224"/>
      <c r="G5501" s="224"/>
    </row>
    <row r="5502" spans="4:7">
      <c r="D5502" s="224"/>
      <c r="F5502" s="224"/>
      <c r="G5502" s="224"/>
    </row>
    <row r="5503" spans="4:7">
      <c r="D5503" s="224"/>
      <c r="F5503" s="224"/>
      <c r="G5503" s="224"/>
    </row>
    <row r="5504" spans="4:7">
      <c r="D5504" s="224"/>
      <c r="F5504" s="224"/>
      <c r="G5504" s="224"/>
    </row>
    <row r="5505" spans="4:7">
      <c r="D5505" s="224"/>
      <c r="F5505" s="224"/>
      <c r="G5505" s="224"/>
    </row>
    <row r="5506" spans="4:7">
      <c r="D5506" s="224"/>
      <c r="F5506" s="224"/>
      <c r="G5506" s="224"/>
    </row>
    <row r="5507" spans="4:7">
      <c r="D5507" s="224"/>
      <c r="F5507" s="224"/>
      <c r="G5507" s="224"/>
    </row>
    <row r="5508" spans="4:7">
      <c r="D5508" s="224"/>
      <c r="F5508" s="224"/>
      <c r="G5508" s="224"/>
    </row>
    <row r="5509" spans="4:7">
      <c r="D5509" s="224"/>
      <c r="F5509" s="224"/>
      <c r="G5509" s="224"/>
    </row>
    <row r="5510" spans="4:7">
      <c r="D5510" s="224"/>
      <c r="F5510" s="224"/>
      <c r="G5510" s="224"/>
    </row>
    <row r="5511" spans="4:7">
      <c r="D5511" s="224"/>
      <c r="F5511" s="224"/>
      <c r="G5511" s="224"/>
    </row>
    <row r="5512" spans="4:7">
      <c r="D5512" s="224"/>
      <c r="F5512" s="224"/>
      <c r="G5512" s="224"/>
    </row>
    <row r="5513" spans="4:7">
      <c r="D5513" s="224"/>
      <c r="F5513" s="224"/>
      <c r="G5513" s="224"/>
    </row>
    <row r="5514" spans="4:7">
      <c r="D5514" s="224"/>
      <c r="F5514" s="224"/>
      <c r="G5514" s="224"/>
    </row>
    <row r="5515" spans="4:7">
      <c r="D5515" s="224"/>
      <c r="F5515" s="224"/>
      <c r="G5515" s="224"/>
    </row>
    <row r="5516" spans="4:7">
      <c r="D5516" s="224"/>
      <c r="F5516" s="224"/>
      <c r="G5516" s="224"/>
    </row>
    <row r="5517" spans="4:7">
      <c r="D5517" s="224"/>
      <c r="F5517" s="224"/>
      <c r="G5517" s="224"/>
    </row>
    <row r="5518" spans="4:7">
      <c r="D5518" s="224"/>
      <c r="F5518" s="224"/>
      <c r="G5518" s="224"/>
    </row>
    <row r="5519" spans="4:7">
      <c r="D5519" s="224"/>
      <c r="F5519" s="224"/>
      <c r="G5519" s="224"/>
    </row>
    <row r="5520" spans="4:7">
      <c r="D5520" s="224"/>
      <c r="F5520" s="224"/>
      <c r="G5520" s="224"/>
    </row>
    <row r="5521" spans="4:7">
      <c r="D5521" s="224"/>
      <c r="F5521" s="224"/>
      <c r="G5521" s="224"/>
    </row>
    <row r="5522" spans="4:7">
      <c r="D5522" s="224"/>
      <c r="F5522" s="224"/>
      <c r="G5522" s="224"/>
    </row>
    <row r="5523" spans="4:7">
      <c r="D5523" s="224"/>
      <c r="F5523" s="224"/>
      <c r="G5523" s="224"/>
    </row>
    <row r="5524" spans="4:7">
      <c r="D5524" s="224"/>
      <c r="F5524" s="224"/>
      <c r="G5524" s="224"/>
    </row>
    <row r="5525" spans="4:7">
      <c r="D5525" s="224"/>
      <c r="F5525" s="224"/>
      <c r="G5525" s="224"/>
    </row>
    <row r="5526" spans="4:7">
      <c r="D5526" s="224"/>
      <c r="F5526" s="224"/>
      <c r="G5526" s="224"/>
    </row>
    <row r="5527" spans="4:7">
      <c r="D5527" s="224"/>
      <c r="F5527" s="224"/>
      <c r="G5527" s="224"/>
    </row>
    <row r="5528" spans="4:7">
      <c r="D5528" s="224"/>
      <c r="F5528" s="224"/>
      <c r="G5528" s="224"/>
    </row>
    <row r="5529" spans="4:7">
      <c r="D5529" s="224"/>
      <c r="F5529" s="224"/>
      <c r="G5529" s="224"/>
    </row>
    <row r="5530" spans="4:7">
      <c r="D5530" s="224"/>
      <c r="F5530" s="224"/>
      <c r="G5530" s="224"/>
    </row>
    <row r="5531" spans="4:7">
      <c r="D5531" s="224"/>
      <c r="F5531" s="224"/>
      <c r="G5531" s="224"/>
    </row>
    <row r="5532" spans="4:7">
      <c r="D5532" s="224"/>
      <c r="F5532" s="224"/>
      <c r="G5532" s="224"/>
    </row>
    <row r="5533" spans="4:7">
      <c r="D5533" s="224"/>
      <c r="F5533" s="224"/>
      <c r="G5533" s="224"/>
    </row>
    <row r="5534" spans="4:7">
      <c r="D5534" s="224"/>
      <c r="F5534" s="224"/>
      <c r="G5534" s="224"/>
    </row>
    <row r="5535" spans="4:7">
      <c r="D5535" s="224"/>
      <c r="F5535" s="224"/>
      <c r="G5535" s="224"/>
    </row>
    <row r="5536" spans="4:7">
      <c r="D5536" s="224"/>
      <c r="F5536" s="224"/>
      <c r="G5536" s="224"/>
    </row>
    <row r="5537" spans="4:7">
      <c r="D5537" s="224"/>
      <c r="F5537" s="224"/>
      <c r="G5537" s="224"/>
    </row>
    <row r="5538" spans="4:7">
      <c r="D5538" s="224"/>
      <c r="F5538" s="224"/>
      <c r="G5538" s="224"/>
    </row>
    <row r="5539" spans="4:7">
      <c r="D5539" s="224"/>
      <c r="F5539" s="224"/>
      <c r="G5539" s="224"/>
    </row>
    <row r="5540" spans="4:7">
      <c r="D5540" s="224"/>
      <c r="F5540" s="224"/>
      <c r="G5540" s="224"/>
    </row>
    <row r="5541" spans="4:7">
      <c r="D5541" s="224"/>
      <c r="F5541" s="224"/>
      <c r="G5541" s="224"/>
    </row>
    <row r="5542" spans="4:7">
      <c r="D5542" s="224"/>
      <c r="F5542" s="224"/>
      <c r="G5542" s="224"/>
    </row>
    <row r="5543" spans="4:7">
      <c r="D5543" s="224"/>
      <c r="F5543" s="224"/>
      <c r="G5543" s="224"/>
    </row>
    <row r="5544" spans="4:7">
      <c r="D5544" s="224"/>
      <c r="F5544" s="224"/>
      <c r="G5544" s="224"/>
    </row>
    <row r="5545" spans="4:7">
      <c r="D5545" s="224"/>
      <c r="F5545" s="224"/>
      <c r="G5545" s="224"/>
    </row>
    <row r="5546" spans="4:7">
      <c r="D5546" s="224"/>
      <c r="F5546" s="224"/>
      <c r="G5546" s="224"/>
    </row>
    <row r="5547" spans="4:7">
      <c r="D5547" s="224"/>
      <c r="F5547" s="224"/>
      <c r="G5547" s="224"/>
    </row>
    <row r="5548" spans="4:7">
      <c r="D5548" s="224"/>
      <c r="F5548" s="224"/>
      <c r="G5548" s="224"/>
    </row>
    <row r="5549" spans="4:7">
      <c r="D5549" s="224"/>
      <c r="F5549" s="224"/>
      <c r="G5549" s="224"/>
    </row>
    <row r="5550" spans="4:7">
      <c r="D5550" s="224"/>
      <c r="F5550" s="224"/>
      <c r="G5550" s="224"/>
    </row>
    <row r="5551" spans="4:7">
      <c r="D5551" s="224"/>
      <c r="F5551" s="224"/>
      <c r="G5551" s="224"/>
    </row>
    <row r="5552" spans="4:7">
      <c r="D5552" s="224"/>
      <c r="F5552" s="224"/>
      <c r="G5552" s="224"/>
    </row>
    <row r="5553" spans="4:7">
      <c r="D5553" s="224"/>
      <c r="F5553" s="224"/>
      <c r="G5553" s="224"/>
    </row>
    <row r="5554" spans="4:7">
      <c r="D5554" s="224"/>
      <c r="F5554" s="224"/>
      <c r="G5554" s="224"/>
    </row>
    <row r="5555" spans="4:7">
      <c r="D5555" s="224"/>
      <c r="F5555" s="224"/>
      <c r="G5555" s="224"/>
    </row>
    <row r="5556" spans="4:7">
      <c r="D5556" s="224"/>
      <c r="F5556" s="224"/>
      <c r="G5556" s="224"/>
    </row>
    <row r="5557" spans="4:7">
      <c r="D5557" s="224"/>
      <c r="F5557" s="224"/>
      <c r="G5557" s="224"/>
    </row>
    <row r="5558" spans="4:7">
      <c r="D5558" s="224"/>
      <c r="F5558" s="224"/>
      <c r="G5558" s="224"/>
    </row>
    <row r="5559" spans="4:7">
      <c r="D5559" s="224"/>
      <c r="F5559" s="224"/>
      <c r="G5559" s="224"/>
    </row>
    <row r="5560" spans="4:7">
      <c r="D5560" s="224"/>
      <c r="F5560" s="224"/>
      <c r="G5560" s="224"/>
    </row>
    <row r="5561" spans="4:7">
      <c r="D5561" s="224"/>
      <c r="F5561" s="224"/>
      <c r="G5561" s="224"/>
    </row>
    <row r="5562" spans="4:7">
      <c r="D5562" s="224"/>
      <c r="F5562" s="224"/>
      <c r="G5562" s="224"/>
    </row>
    <row r="5563" spans="4:7">
      <c r="D5563" s="224"/>
      <c r="F5563" s="224"/>
      <c r="G5563" s="224"/>
    </row>
    <row r="5564" spans="4:7">
      <c r="D5564" s="224"/>
      <c r="F5564" s="224"/>
      <c r="G5564" s="224"/>
    </row>
    <row r="5565" spans="4:7">
      <c r="D5565" s="224"/>
      <c r="F5565" s="224"/>
      <c r="G5565" s="224"/>
    </row>
    <row r="5566" spans="4:7">
      <c r="D5566" s="224"/>
      <c r="F5566" s="224"/>
      <c r="G5566" s="224"/>
    </row>
    <row r="5567" spans="4:7">
      <c r="D5567" s="224"/>
      <c r="F5567" s="224"/>
      <c r="G5567" s="224"/>
    </row>
    <row r="5568" spans="4:7">
      <c r="D5568" s="224"/>
      <c r="F5568" s="224"/>
      <c r="G5568" s="224"/>
    </row>
    <row r="5569" spans="4:7">
      <c r="D5569" s="224"/>
      <c r="F5569" s="224"/>
      <c r="G5569" s="224"/>
    </row>
    <row r="5570" spans="4:7">
      <c r="D5570" s="224"/>
      <c r="F5570" s="224"/>
      <c r="G5570" s="224"/>
    </row>
    <row r="5571" spans="4:7">
      <c r="D5571" s="224"/>
      <c r="F5571" s="224"/>
      <c r="G5571" s="224"/>
    </row>
    <row r="5572" spans="4:7">
      <c r="D5572" s="224"/>
      <c r="F5572" s="224"/>
      <c r="G5572" s="224"/>
    </row>
    <row r="5573" spans="4:7">
      <c r="D5573" s="224"/>
      <c r="F5573" s="224"/>
      <c r="G5573" s="224"/>
    </row>
    <row r="5574" spans="4:7">
      <c r="D5574" s="224"/>
      <c r="F5574" s="224"/>
      <c r="G5574" s="224"/>
    </row>
    <row r="5575" spans="4:7">
      <c r="D5575" s="224"/>
      <c r="F5575" s="224"/>
      <c r="G5575" s="224"/>
    </row>
    <row r="5576" spans="4:7">
      <c r="D5576" s="224"/>
      <c r="F5576" s="224"/>
      <c r="G5576" s="224"/>
    </row>
    <row r="5577" spans="4:7">
      <c r="D5577" s="224"/>
      <c r="F5577" s="224"/>
      <c r="G5577" s="224"/>
    </row>
    <row r="5578" spans="4:7">
      <c r="D5578" s="224"/>
      <c r="F5578" s="224"/>
      <c r="G5578" s="224"/>
    </row>
    <row r="5579" spans="4:7">
      <c r="D5579" s="224"/>
      <c r="F5579" s="224"/>
      <c r="G5579" s="224"/>
    </row>
    <row r="5580" spans="4:7">
      <c r="D5580" s="224"/>
      <c r="F5580" s="224"/>
      <c r="G5580" s="224"/>
    </row>
    <row r="5581" spans="4:7">
      <c r="D5581" s="224"/>
      <c r="F5581" s="224"/>
      <c r="G5581" s="224"/>
    </row>
    <row r="5582" spans="4:7">
      <c r="D5582" s="224"/>
      <c r="F5582" s="224"/>
      <c r="G5582" s="224"/>
    </row>
    <row r="5583" spans="4:7">
      <c r="D5583" s="224"/>
      <c r="F5583" s="224"/>
      <c r="G5583" s="224"/>
    </row>
    <row r="5584" spans="4:7">
      <c r="D5584" s="224"/>
      <c r="F5584" s="224"/>
      <c r="G5584" s="224"/>
    </row>
    <row r="5585" spans="4:7">
      <c r="D5585" s="224"/>
      <c r="F5585" s="224"/>
      <c r="G5585" s="224"/>
    </row>
    <row r="5586" spans="4:7">
      <c r="D5586" s="224"/>
      <c r="F5586" s="224"/>
      <c r="G5586" s="224"/>
    </row>
    <row r="5587" spans="4:7">
      <c r="D5587" s="224"/>
      <c r="F5587" s="224"/>
      <c r="G5587" s="224"/>
    </row>
    <row r="5588" spans="4:7">
      <c r="D5588" s="224"/>
      <c r="F5588" s="224"/>
      <c r="G5588" s="224"/>
    </row>
    <row r="5589" spans="4:7">
      <c r="D5589" s="224"/>
      <c r="F5589" s="224"/>
      <c r="G5589" s="224"/>
    </row>
    <row r="5590" spans="4:7">
      <c r="D5590" s="224"/>
      <c r="F5590" s="224"/>
      <c r="G5590" s="224"/>
    </row>
    <row r="5591" spans="4:7">
      <c r="D5591" s="224"/>
      <c r="F5591" s="224"/>
      <c r="G5591" s="224"/>
    </row>
    <row r="5592" spans="4:7">
      <c r="D5592" s="224"/>
      <c r="F5592" s="224"/>
      <c r="G5592" s="224"/>
    </row>
    <row r="5593" spans="4:7">
      <c r="D5593" s="224"/>
      <c r="F5593" s="224"/>
      <c r="G5593" s="224"/>
    </row>
    <row r="5594" spans="4:7">
      <c r="D5594" s="224"/>
      <c r="F5594" s="224"/>
      <c r="G5594" s="224"/>
    </row>
    <row r="5595" spans="4:7">
      <c r="D5595" s="224"/>
      <c r="F5595" s="224"/>
      <c r="G5595" s="224"/>
    </row>
    <row r="5596" spans="4:7">
      <c r="D5596" s="224"/>
      <c r="F5596" s="224"/>
      <c r="G5596" s="224"/>
    </row>
    <row r="5597" spans="4:7">
      <c r="D5597" s="224"/>
      <c r="F5597" s="224"/>
      <c r="G5597" s="224"/>
    </row>
    <row r="5598" spans="4:7">
      <c r="D5598" s="224"/>
      <c r="F5598" s="224"/>
      <c r="G5598" s="224"/>
    </row>
    <row r="5599" spans="4:7">
      <c r="D5599" s="224"/>
      <c r="F5599" s="224"/>
      <c r="G5599" s="224"/>
    </row>
    <row r="5600" spans="4:7">
      <c r="D5600" s="224"/>
      <c r="F5600" s="224"/>
      <c r="G5600" s="224"/>
    </row>
    <row r="5601" spans="4:7">
      <c r="D5601" s="224"/>
      <c r="F5601" s="224"/>
      <c r="G5601" s="224"/>
    </row>
    <row r="5602" spans="4:7">
      <c r="D5602" s="224"/>
      <c r="F5602" s="224"/>
      <c r="G5602" s="224"/>
    </row>
    <row r="5603" spans="4:7">
      <c r="D5603" s="224"/>
      <c r="F5603" s="224"/>
      <c r="G5603" s="224"/>
    </row>
    <row r="5604" spans="4:7">
      <c r="D5604" s="224"/>
      <c r="F5604" s="224"/>
      <c r="G5604" s="224"/>
    </row>
    <row r="5605" spans="4:7">
      <c r="D5605" s="224"/>
      <c r="F5605" s="224"/>
      <c r="G5605" s="224"/>
    </row>
    <row r="5606" spans="4:7">
      <c r="D5606" s="224"/>
      <c r="F5606" s="224"/>
      <c r="G5606" s="224"/>
    </row>
    <row r="5607" spans="4:7">
      <c r="D5607" s="224"/>
      <c r="F5607" s="224"/>
      <c r="G5607" s="224"/>
    </row>
    <row r="5608" spans="4:7">
      <c r="D5608" s="224"/>
      <c r="F5608" s="224"/>
      <c r="G5608" s="224"/>
    </row>
    <row r="5609" spans="4:7">
      <c r="D5609" s="224"/>
      <c r="F5609" s="224"/>
      <c r="G5609" s="224"/>
    </row>
    <row r="5610" spans="4:7">
      <c r="D5610" s="224"/>
      <c r="F5610" s="224"/>
      <c r="G5610" s="224"/>
    </row>
    <row r="5611" spans="4:7">
      <c r="D5611" s="224"/>
      <c r="F5611" s="224"/>
      <c r="G5611" s="224"/>
    </row>
    <row r="5612" spans="4:7">
      <c r="D5612" s="224"/>
      <c r="F5612" s="224"/>
      <c r="G5612" s="224"/>
    </row>
    <row r="5613" spans="4:7">
      <c r="D5613" s="224"/>
      <c r="F5613" s="224"/>
      <c r="G5613" s="224"/>
    </row>
    <row r="5614" spans="4:7">
      <c r="D5614" s="224"/>
      <c r="F5614" s="224"/>
      <c r="G5614" s="224"/>
    </row>
    <row r="5615" spans="4:7">
      <c r="D5615" s="224"/>
      <c r="F5615" s="224"/>
      <c r="G5615" s="224"/>
    </row>
    <row r="5616" spans="4:7">
      <c r="D5616" s="224"/>
      <c r="F5616" s="224"/>
      <c r="G5616" s="224"/>
    </row>
    <row r="5617" spans="4:7">
      <c r="D5617" s="224"/>
      <c r="F5617" s="224"/>
      <c r="G5617" s="224"/>
    </row>
    <row r="5618" spans="4:7">
      <c r="D5618" s="224"/>
      <c r="F5618" s="224"/>
      <c r="G5618" s="224"/>
    </row>
    <row r="5619" spans="4:7">
      <c r="D5619" s="224"/>
      <c r="F5619" s="224"/>
      <c r="G5619" s="224"/>
    </row>
    <row r="5620" spans="4:7">
      <c r="D5620" s="224"/>
      <c r="F5620" s="224"/>
      <c r="G5620" s="224"/>
    </row>
    <row r="5621" spans="4:7">
      <c r="D5621" s="224"/>
      <c r="F5621" s="224"/>
      <c r="G5621" s="224"/>
    </row>
    <row r="5622" spans="4:7">
      <c r="D5622" s="224"/>
      <c r="F5622" s="224"/>
      <c r="G5622" s="224"/>
    </row>
    <row r="5623" spans="4:7">
      <c r="D5623" s="224"/>
      <c r="F5623" s="224"/>
      <c r="G5623" s="224"/>
    </row>
    <row r="5624" spans="4:7">
      <c r="D5624" s="224"/>
      <c r="F5624" s="224"/>
      <c r="G5624" s="224"/>
    </row>
    <row r="5625" spans="4:7">
      <c r="D5625" s="224"/>
      <c r="F5625" s="224"/>
      <c r="G5625" s="224"/>
    </row>
    <row r="5626" spans="4:7">
      <c r="D5626" s="224"/>
      <c r="F5626" s="224"/>
      <c r="G5626" s="224"/>
    </row>
    <row r="5627" spans="4:7">
      <c r="D5627" s="224"/>
      <c r="F5627" s="224"/>
      <c r="G5627" s="224"/>
    </row>
    <row r="5628" spans="4:7">
      <c r="D5628" s="224"/>
      <c r="F5628" s="224"/>
      <c r="G5628" s="224"/>
    </row>
    <row r="5629" spans="4:7">
      <c r="D5629" s="224"/>
      <c r="F5629" s="224"/>
      <c r="G5629" s="224"/>
    </row>
    <row r="5630" spans="4:7">
      <c r="D5630" s="224"/>
      <c r="F5630" s="224"/>
      <c r="G5630" s="224"/>
    </row>
    <row r="5631" spans="4:7">
      <c r="D5631" s="224"/>
      <c r="F5631" s="224"/>
      <c r="G5631" s="224"/>
    </row>
    <row r="5632" spans="4:7">
      <c r="D5632" s="224"/>
      <c r="F5632" s="224"/>
      <c r="G5632" s="224"/>
    </row>
    <row r="5633" spans="4:7">
      <c r="D5633" s="224"/>
      <c r="F5633" s="224"/>
      <c r="G5633" s="224"/>
    </row>
    <row r="5634" spans="4:7">
      <c r="D5634" s="224"/>
      <c r="F5634" s="224"/>
      <c r="G5634" s="224"/>
    </row>
    <row r="5635" spans="4:7">
      <c r="D5635" s="224"/>
      <c r="F5635" s="224"/>
      <c r="G5635" s="224"/>
    </row>
    <row r="5636" spans="4:7">
      <c r="D5636" s="224"/>
      <c r="F5636" s="224"/>
      <c r="G5636" s="224"/>
    </row>
    <row r="5637" spans="4:7">
      <c r="D5637" s="224"/>
      <c r="F5637" s="224"/>
      <c r="G5637" s="224"/>
    </row>
    <row r="5638" spans="4:7">
      <c r="D5638" s="224"/>
      <c r="F5638" s="224"/>
      <c r="G5638" s="224"/>
    </row>
    <row r="5639" spans="4:7">
      <c r="D5639" s="224"/>
      <c r="F5639" s="224"/>
      <c r="G5639" s="224"/>
    </row>
    <row r="5640" spans="4:7">
      <c r="D5640" s="224"/>
      <c r="F5640" s="224"/>
      <c r="G5640" s="224"/>
    </row>
    <row r="5641" spans="4:7">
      <c r="D5641" s="224"/>
      <c r="F5641" s="224"/>
      <c r="G5641" s="224"/>
    </row>
    <row r="5642" spans="4:7">
      <c r="D5642" s="224"/>
      <c r="F5642" s="224"/>
      <c r="G5642" s="224"/>
    </row>
    <row r="5643" spans="4:7">
      <c r="D5643" s="224"/>
      <c r="F5643" s="224"/>
      <c r="G5643" s="224"/>
    </row>
    <row r="5644" spans="4:7">
      <c r="D5644" s="224"/>
      <c r="F5644" s="224"/>
      <c r="G5644" s="224"/>
    </row>
    <row r="5645" spans="4:7">
      <c r="D5645" s="224"/>
      <c r="F5645" s="224"/>
      <c r="G5645" s="224"/>
    </row>
    <row r="5646" spans="4:7">
      <c r="D5646" s="224"/>
      <c r="F5646" s="224"/>
      <c r="G5646" s="224"/>
    </row>
    <row r="5647" spans="4:7">
      <c r="D5647" s="224"/>
      <c r="F5647" s="224"/>
      <c r="G5647" s="224"/>
    </row>
    <row r="5648" spans="4:7">
      <c r="D5648" s="224"/>
      <c r="F5648" s="224"/>
      <c r="G5648" s="224"/>
    </row>
    <row r="5649" spans="4:7">
      <c r="D5649" s="224"/>
      <c r="F5649" s="224"/>
      <c r="G5649" s="224"/>
    </row>
    <row r="5650" spans="4:7">
      <c r="D5650" s="224"/>
      <c r="F5650" s="224"/>
      <c r="G5650" s="224"/>
    </row>
    <row r="5651" spans="4:7">
      <c r="D5651" s="224"/>
      <c r="F5651" s="224"/>
      <c r="G5651" s="224"/>
    </row>
    <row r="5652" spans="4:7">
      <c r="D5652" s="224"/>
      <c r="F5652" s="224"/>
      <c r="G5652" s="224"/>
    </row>
    <row r="5653" spans="4:7">
      <c r="D5653" s="224"/>
      <c r="F5653" s="224"/>
      <c r="G5653" s="224"/>
    </row>
    <row r="5654" spans="4:7">
      <c r="D5654" s="224"/>
      <c r="F5654" s="224"/>
      <c r="G5654" s="224"/>
    </row>
    <row r="5655" spans="4:7">
      <c r="D5655" s="224"/>
      <c r="F5655" s="224"/>
      <c r="G5655" s="224"/>
    </row>
    <row r="5656" spans="4:7">
      <c r="D5656" s="224"/>
      <c r="F5656" s="224"/>
      <c r="G5656" s="224"/>
    </row>
    <row r="5657" spans="4:7">
      <c r="D5657" s="224"/>
      <c r="F5657" s="224"/>
      <c r="G5657" s="224"/>
    </row>
    <row r="5658" spans="4:7">
      <c r="D5658" s="224"/>
      <c r="F5658" s="224"/>
      <c r="G5658" s="224"/>
    </row>
    <row r="5659" spans="4:7">
      <c r="D5659" s="224"/>
      <c r="F5659" s="224"/>
      <c r="G5659" s="224"/>
    </row>
    <row r="5660" spans="4:7">
      <c r="D5660" s="224"/>
      <c r="F5660" s="224"/>
      <c r="G5660" s="224"/>
    </row>
    <row r="5661" spans="4:7">
      <c r="D5661" s="224"/>
      <c r="F5661" s="224"/>
      <c r="G5661" s="224"/>
    </row>
    <row r="5662" spans="4:7">
      <c r="D5662" s="224"/>
      <c r="F5662" s="224"/>
      <c r="G5662" s="224"/>
    </row>
    <row r="5663" spans="4:7">
      <c r="D5663" s="224"/>
      <c r="F5663" s="224"/>
      <c r="G5663" s="224"/>
    </row>
    <row r="5664" spans="4:7">
      <c r="D5664" s="224"/>
      <c r="F5664" s="224"/>
      <c r="G5664" s="224"/>
    </row>
    <row r="5665" spans="4:7">
      <c r="D5665" s="224"/>
      <c r="F5665" s="224"/>
      <c r="G5665" s="224"/>
    </row>
    <row r="5666" spans="4:7">
      <c r="D5666" s="224"/>
      <c r="F5666" s="224"/>
      <c r="G5666" s="224"/>
    </row>
    <row r="5667" spans="4:7">
      <c r="D5667" s="224"/>
      <c r="F5667" s="224"/>
      <c r="G5667" s="224"/>
    </row>
    <row r="5668" spans="4:7">
      <c r="D5668" s="224"/>
      <c r="F5668" s="224"/>
      <c r="G5668" s="224"/>
    </row>
    <row r="5669" spans="4:7">
      <c r="D5669" s="224"/>
      <c r="F5669" s="224"/>
      <c r="G5669" s="224"/>
    </row>
    <row r="5670" spans="4:7">
      <c r="D5670" s="224"/>
      <c r="F5670" s="224"/>
      <c r="G5670" s="224"/>
    </row>
    <row r="5671" spans="4:7">
      <c r="D5671" s="224"/>
      <c r="F5671" s="224"/>
      <c r="G5671" s="224"/>
    </row>
    <row r="5672" spans="4:7">
      <c r="D5672" s="224"/>
      <c r="F5672" s="224"/>
      <c r="G5672" s="224"/>
    </row>
    <row r="5673" spans="4:7">
      <c r="D5673" s="224"/>
      <c r="F5673" s="224"/>
      <c r="G5673" s="224"/>
    </row>
    <row r="5674" spans="4:7">
      <c r="D5674" s="224"/>
      <c r="F5674" s="224"/>
      <c r="G5674" s="224"/>
    </row>
    <row r="5675" spans="4:7">
      <c r="D5675" s="224"/>
      <c r="F5675" s="224"/>
      <c r="G5675" s="224"/>
    </row>
    <row r="5676" spans="4:7">
      <c r="D5676" s="224"/>
      <c r="F5676" s="224"/>
      <c r="G5676" s="224"/>
    </row>
    <row r="5677" spans="4:7">
      <c r="D5677" s="224"/>
      <c r="F5677" s="224"/>
      <c r="G5677" s="224"/>
    </row>
    <row r="5678" spans="4:7">
      <c r="D5678" s="224"/>
      <c r="F5678" s="224"/>
      <c r="G5678" s="224"/>
    </row>
    <row r="5679" spans="4:7">
      <c r="D5679" s="224"/>
      <c r="F5679" s="224"/>
      <c r="G5679" s="224"/>
    </row>
    <row r="5680" spans="4:7">
      <c r="D5680" s="224"/>
      <c r="F5680" s="224"/>
      <c r="G5680" s="224"/>
    </row>
    <row r="5681" spans="4:7">
      <c r="D5681" s="224"/>
      <c r="F5681" s="224"/>
      <c r="G5681" s="224"/>
    </row>
    <row r="5682" spans="4:7">
      <c r="D5682" s="224"/>
      <c r="F5682" s="224"/>
      <c r="G5682" s="224"/>
    </row>
    <row r="5683" spans="4:7">
      <c r="D5683" s="224"/>
      <c r="F5683" s="224"/>
      <c r="G5683" s="224"/>
    </row>
    <row r="5684" spans="4:7">
      <c r="D5684" s="224"/>
      <c r="F5684" s="224"/>
      <c r="G5684" s="224"/>
    </row>
    <row r="5685" spans="4:7">
      <c r="D5685" s="224"/>
      <c r="F5685" s="224"/>
      <c r="G5685" s="224"/>
    </row>
    <row r="5686" spans="4:7">
      <c r="D5686" s="224"/>
      <c r="F5686" s="224"/>
      <c r="G5686" s="224"/>
    </row>
    <row r="5687" spans="4:7">
      <c r="D5687" s="224"/>
      <c r="F5687" s="224"/>
      <c r="G5687" s="224"/>
    </row>
    <row r="5688" spans="4:7">
      <c r="D5688" s="224"/>
      <c r="F5688" s="224"/>
      <c r="G5688" s="224"/>
    </row>
    <row r="5689" spans="4:7">
      <c r="D5689" s="224"/>
      <c r="F5689" s="224"/>
      <c r="G5689" s="224"/>
    </row>
    <row r="5690" spans="4:7">
      <c r="D5690" s="224"/>
      <c r="F5690" s="224"/>
      <c r="G5690" s="224"/>
    </row>
    <row r="5691" spans="4:7">
      <c r="D5691" s="224"/>
      <c r="F5691" s="224"/>
      <c r="G5691" s="224"/>
    </row>
    <row r="5692" spans="4:7">
      <c r="D5692" s="224"/>
      <c r="F5692" s="224"/>
      <c r="G5692" s="224"/>
    </row>
    <row r="5693" spans="4:7">
      <c r="D5693" s="224"/>
      <c r="F5693" s="224"/>
      <c r="G5693" s="224"/>
    </row>
    <row r="5694" spans="4:7">
      <c r="D5694" s="224"/>
      <c r="F5694" s="224"/>
      <c r="G5694" s="224"/>
    </row>
    <row r="5695" spans="4:7">
      <c r="D5695" s="224"/>
      <c r="F5695" s="224"/>
      <c r="G5695" s="224"/>
    </row>
    <row r="5696" spans="4:7">
      <c r="D5696" s="224"/>
      <c r="F5696" s="224"/>
      <c r="G5696" s="224"/>
    </row>
    <row r="5697" spans="4:7">
      <c r="D5697" s="224"/>
      <c r="F5697" s="224"/>
      <c r="G5697" s="224"/>
    </row>
    <row r="5698" spans="4:7">
      <c r="D5698" s="224"/>
      <c r="F5698" s="224"/>
      <c r="G5698" s="224"/>
    </row>
    <row r="5699" spans="4:7">
      <c r="D5699" s="224"/>
      <c r="F5699" s="224"/>
      <c r="G5699" s="224"/>
    </row>
    <row r="5700" spans="4:7">
      <c r="D5700" s="224"/>
      <c r="F5700" s="224"/>
      <c r="G5700" s="224"/>
    </row>
    <row r="5701" spans="4:7">
      <c r="D5701" s="224"/>
      <c r="F5701" s="224"/>
      <c r="G5701" s="224"/>
    </row>
    <row r="5702" spans="4:7">
      <c r="D5702" s="224"/>
      <c r="F5702" s="224"/>
      <c r="G5702" s="224"/>
    </row>
    <row r="5703" spans="4:7">
      <c r="D5703" s="224"/>
      <c r="F5703" s="224"/>
      <c r="G5703" s="224"/>
    </row>
    <row r="5704" spans="4:7">
      <c r="D5704" s="224"/>
      <c r="F5704" s="224"/>
      <c r="G5704" s="224"/>
    </row>
    <row r="5705" spans="4:7">
      <c r="D5705" s="224"/>
      <c r="F5705" s="224"/>
      <c r="G5705" s="224"/>
    </row>
    <row r="5706" spans="4:7">
      <c r="D5706" s="224"/>
      <c r="F5706" s="224"/>
      <c r="G5706" s="224"/>
    </row>
    <row r="5707" spans="4:7">
      <c r="D5707" s="224"/>
      <c r="F5707" s="224"/>
      <c r="G5707" s="224"/>
    </row>
    <row r="5708" spans="4:7">
      <c r="D5708" s="224"/>
      <c r="F5708" s="224"/>
      <c r="G5708" s="224"/>
    </row>
    <row r="5709" spans="4:7">
      <c r="D5709" s="224"/>
      <c r="F5709" s="224"/>
      <c r="G5709" s="224"/>
    </row>
    <row r="5710" spans="4:7">
      <c r="D5710" s="224"/>
      <c r="F5710" s="224"/>
      <c r="G5710" s="224"/>
    </row>
    <row r="5711" spans="4:7">
      <c r="D5711" s="224"/>
      <c r="F5711" s="224"/>
      <c r="G5711" s="224"/>
    </row>
    <row r="5712" spans="4:7">
      <c r="D5712" s="224"/>
      <c r="F5712" s="224"/>
      <c r="G5712" s="224"/>
    </row>
    <row r="5713" spans="4:7">
      <c r="D5713" s="224"/>
      <c r="F5713" s="224"/>
      <c r="G5713" s="224"/>
    </row>
    <row r="5714" spans="4:7">
      <c r="D5714" s="224"/>
      <c r="F5714" s="224"/>
      <c r="G5714" s="224"/>
    </row>
    <row r="5715" spans="4:7">
      <c r="D5715" s="224"/>
      <c r="F5715" s="224"/>
      <c r="G5715" s="224"/>
    </row>
    <row r="5716" spans="4:7">
      <c r="D5716" s="224"/>
      <c r="F5716" s="224"/>
      <c r="G5716" s="224"/>
    </row>
    <row r="5717" spans="4:7">
      <c r="D5717" s="224"/>
      <c r="F5717" s="224"/>
      <c r="G5717" s="224"/>
    </row>
    <row r="5718" spans="4:7">
      <c r="D5718" s="224"/>
      <c r="F5718" s="224"/>
      <c r="G5718" s="224"/>
    </row>
    <row r="5719" spans="4:7">
      <c r="D5719" s="224"/>
      <c r="F5719" s="224"/>
      <c r="G5719" s="224"/>
    </row>
    <row r="5720" spans="4:7">
      <c r="D5720" s="224"/>
      <c r="F5720" s="224"/>
      <c r="G5720" s="224"/>
    </row>
    <row r="5721" spans="4:7">
      <c r="D5721" s="224"/>
      <c r="F5721" s="224"/>
      <c r="G5721" s="224"/>
    </row>
    <row r="5722" spans="4:7">
      <c r="D5722" s="224"/>
      <c r="F5722" s="224"/>
      <c r="G5722" s="224"/>
    </row>
    <row r="5723" spans="4:7">
      <c r="D5723" s="224"/>
      <c r="F5723" s="224"/>
      <c r="G5723" s="224"/>
    </row>
    <row r="5724" spans="4:7">
      <c r="D5724" s="224"/>
      <c r="F5724" s="224"/>
      <c r="G5724" s="224"/>
    </row>
    <row r="5725" spans="4:7">
      <c r="D5725" s="224"/>
      <c r="F5725" s="224"/>
      <c r="G5725" s="224"/>
    </row>
    <row r="5726" spans="4:7">
      <c r="D5726" s="224"/>
      <c r="F5726" s="224"/>
      <c r="G5726" s="224"/>
    </row>
    <row r="5727" spans="4:7">
      <c r="D5727" s="224"/>
      <c r="F5727" s="224"/>
      <c r="G5727" s="224"/>
    </row>
    <row r="5728" spans="4:7">
      <c r="D5728" s="224"/>
      <c r="F5728" s="224"/>
      <c r="G5728" s="224"/>
    </row>
    <row r="5729" spans="4:7">
      <c r="D5729" s="224"/>
      <c r="F5729" s="224"/>
      <c r="G5729" s="224"/>
    </row>
    <row r="5730" spans="4:7">
      <c r="D5730" s="224"/>
      <c r="F5730" s="224"/>
      <c r="G5730" s="224"/>
    </row>
    <row r="5731" spans="4:7">
      <c r="D5731" s="224"/>
      <c r="F5731" s="224"/>
      <c r="G5731" s="224"/>
    </row>
    <row r="5732" spans="4:7">
      <c r="D5732" s="224"/>
      <c r="F5732" s="224"/>
      <c r="G5732" s="224"/>
    </row>
    <row r="5733" spans="4:7">
      <c r="D5733" s="224"/>
      <c r="F5733" s="224"/>
      <c r="G5733" s="224"/>
    </row>
    <row r="5734" spans="4:7">
      <c r="D5734" s="224"/>
      <c r="F5734" s="224"/>
      <c r="G5734" s="224"/>
    </row>
    <row r="5735" spans="4:7">
      <c r="D5735" s="224"/>
      <c r="F5735" s="224"/>
      <c r="G5735" s="224"/>
    </row>
    <row r="5736" spans="4:7">
      <c r="D5736" s="224"/>
      <c r="F5736" s="224"/>
      <c r="G5736" s="224"/>
    </row>
    <row r="5737" spans="4:7">
      <c r="D5737" s="224"/>
      <c r="F5737" s="224"/>
      <c r="G5737" s="224"/>
    </row>
    <row r="5738" spans="4:7">
      <c r="D5738" s="224"/>
      <c r="F5738" s="224"/>
      <c r="G5738" s="224"/>
    </row>
    <row r="5739" spans="4:7">
      <c r="D5739" s="224"/>
      <c r="F5739" s="224"/>
      <c r="G5739" s="224"/>
    </row>
    <row r="5740" spans="4:7">
      <c r="D5740" s="224"/>
      <c r="F5740" s="224"/>
      <c r="G5740" s="224"/>
    </row>
    <row r="5741" spans="4:7">
      <c r="D5741" s="224"/>
      <c r="F5741" s="224"/>
      <c r="G5741" s="224"/>
    </row>
    <row r="5742" spans="4:7">
      <c r="D5742" s="224"/>
      <c r="F5742" s="224"/>
      <c r="G5742" s="224"/>
    </row>
    <row r="5743" spans="4:7">
      <c r="D5743" s="224"/>
      <c r="F5743" s="224"/>
      <c r="G5743" s="224"/>
    </row>
    <row r="5744" spans="4:7">
      <c r="D5744" s="224"/>
      <c r="F5744" s="224"/>
      <c r="G5744" s="224"/>
    </row>
    <row r="5745" spans="4:7">
      <c r="D5745" s="224"/>
      <c r="F5745" s="224"/>
      <c r="G5745" s="224"/>
    </row>
    <row r="5746" spans="4:7">
      <c r="D5746" s="224"/>
      <c r="F5746" s="224"/>
      <c r="G5746" s="224"/>
    </row>
    <row r="5747" spans="4:7">
      <c r="D5747" s="224"/>
      <c r="F5747" s="224"/>
      <c r="G5747" s="224"/>
    </row>
    <row r="5748" spans="4:7">
      <c r="D5748" s="224"/>
      <c r="F5748" s="224"/>
      <c r="G5748" s="224"/>
    </row>
    <row r="5749" spans="4:7">
      <c r="D5749" s="224"/>
      <c r="F5749" s="224"/>
      <c r="G5749" s="224"/>
    </row>
    <row r="5750" spans="4:7">
      <c r="D5750" s="224"/>
      <c r="F5750" s="224"/>
      <c r="G5750" s="224"/>
    </row>
    <row r="5751" spans="4:7">
      <c r="D5751" s="224"/>
      <c r="F5751" s="224"/>
      <c r="G5751" s="224"/>
    </row>
    <row r="5752" spans="4:7">
      <c r="D5752" s="224"/>
      <c r="F5752" s="224"/>
      <c r="G5752" s="224"/>
    </row>
    <row r="5753" spans="4:7">
      <c r="D5753" s="224"/>
      <c r="F5753" s="224"/>
      <c r="G5753" s="224"/>
    </row>
    <row r="5754" spans="4:7">
      <c r="D5754" s="224"/>
      <c r="F5754" s="224"/>
      <c r="G5754" s="224"/>
    </row>
    <row r="5755" spans="4:7">
      <c r="D5755" s="224"/>
      <c r="F5755" s="224"/>
      <c r="G5755" s="224"/>
    </row>
    <row r="5756" spans="4:7">
      <c r="D5756" s="224"/>
      <c r="F5756" s="224"/>
      <c r="G5756" s="224"/>
    </row>
    <row r="5757" spans="4:7">
      <c r="D5757" s="224"/>
      <c r="F5757" s="224"/>
      <c r="G5757" s="224"/>
    </row>
    <row r="5758" spans="4:7">
      <c r="D5758" s="224"/>
      <c r="F5758" s="224"/>
      <c r="G5758" s="224"/>
    </row>
    <row r="5759" spans="4:7">
      <c r="D5759" s="224"/>
      <c r="F5759" s="224"/>
      <c r="G5759" s="224"/>
    </row>
    <row r="5760" spans="4:7">
      <c r="D5760" s="224"/>
      <c r="F5760" s="224"/>
      <c r="G5760" s="224"/>
    </row>
    <row r="5761" spans="4:7">
      <c r="D5761" s="224"/>
      <c r="F5761" s="224"/>
      <c r="G5761" s="224"/>
    </row>
    <row r="5762" spans="4:7">
      <c r="D5762" s="224"/>
      <c r="F5762" s="224"/>
      <c r="G5762" s="224"/>
    </row>
    <row r="5763" spans="4:7">
      <c r="D5763" s="224"/>
      <c r="F5763" s="224"/>
      <c r="G5763" s="224"/>
    </row>
    <row r="5764" spans="4:7">
      <c r="D5764" s="224"/>
      <c r="F5764" s="224"/>
      <c r="G5764" s="224"/>
    </row>
    <row r="5765" spans="4:7">
      <c r="D5765" s="224"/>
      <c r="F5765" s="224"/>
      <c r="G5765" s="224"/>
    </row>
    <row r="5766" spans="4:7">
      <c r="D5766" s="224"/>
      <c r="F5766" s="224"/>
      <c r="G5766" s="224"/>
    </row>
    <row r="5767" spans="4:7">
      <c r="D5767" s="224"/>
      <c r="F5767" s="224"/>
      <c r="G5767" s="224"/>
    </row>
    <row r="5768" spans="4:7">
      <c r="D5768" s="224"/>
      <c r="F5768" s="224"/>
      <c r="G5768" s="224"/>
    </row>
    <row r="5769" spans="4:7">
      <c r="D5769" s="224"/>
      <c r="F5769" s="224"/>
      <c r="G5769" s="224"/>
    </row>
    <row r="5770" spans="4:7">
      <c r="D5770" s="224"/>
      <c r="F5770" s="224"/>
      <c r="G5770" s="224"/>
    </row>
    <row r="5771" spans="4:7">
      <c r="D5771" s="224"/>
      <c r="F5771" s="224"/>
      <c r="G5771" s="224"/>
    </row>
    <row r="5772" spans="4:7">
      <c r="D5772" s="224"/>
      <c r="F5772" s="224"/>
      <c r="G5772" s="224"/>
    </row>
    <row r="5773" spans="4:7">
      <c r="D5773" s="224"/>
      <c r="F5773" s="224"/>
      <c r="G5773" s="224"/>
    </row>
    <row r="5774" spans="4:7">
      <c r="D5774" s="224"/>
      <c r="F5774" s="224"/>
      <c r="G5774" s="224"/>
    </row>
    <row r="5775" spans="4:7">
      <c r="D5775" s="224"/>
      <c r="F5775" s="224"/>
      <c r="G5775" s="224"/>
    </row>
    <row r="5776" spans="4:7">
      <c r="D5776" s="224"/>
      <c r="F5776" s="224"/>
      <c r="G5776" s="224"/>
    </row>
    <row r="5777" spans="4:7">
      <c r="D5777" s="224"/>
      <c r="F5777" s="224"/>
      <c r="G5777" s="224"/>
    </row>
    <row r="5778" spans="4:7">
      <c r="D5778" s="224"/>
      <c r="F5778" s="224"/>
      <c r="G5778" s="224"/>
    </row>
    <row r="5779" spans="4:7">
      <c r="D5779" s="224"/>
      <c r="F5779" s="224"/>
      <c r="G5779" s="224"/>
    </row>
    <row r="5780" spans="4:7">
      <c r="D5780" s="224"/>
      <c r="F5780" s="224"/>
      <c r="G5780" s="224"/>
    </row>
    <row r="5781" spans="4:7">
      <c r="D5781" s="224"/>
      <c r="F5781" s="224"/>
      <c r="G5781" s="224"/>
    </row>
    <row r="5782" spans="4:7">
      <c r="D5782" s="224"/>
      <c r="F5782" s="224"/>
      <c r="G5782" s="224"/>
    </row>
    <row r="5783" spans="4:7">
      <c r="D5783" s="224"/>
      <c r="F5783" s="224"/>
      <c r="G5783" s="224"/>
    </row>
    <row r="5784" spans="4:7">
      <c r="D5784" s="224"/>
      <c r="F5784" s="224"/>
      <c r="G5784" s="224"/>
    </row>
    <row r="5785" spans="4:7">
      <c r="D5785" s="224"/>
      <c r="F5785" s="224"/>
      <c r="G5785" s="224"/>
    </row>
    <row r="5786" spans="4:7">
      <c r="D5786" s="224"/>
      <c r="F5786" s="224"/>
      <c r="G5786" s="224"/>
    </row>
    <row r="5787" spans="4:7">
      <c r="D5787" s="224"/>
      <c r="F5787" s="224"/>
      <c r="G5787" s="224"/>
    </row>
    <row r="5788" spans="4:7">
      <c r="D5788" s="224"/>
      <c r="F5788" s="224"/>
      <c r="G5788" s="224"/>
    </row>
    <row r="5789" spans="4:7">
      <c r="D5789" s="224"/>
      <c r="F5789" s="224"/>
      <c r="G5789" s="224"/>
    </row>
    <row r="5790" spans="4:7">
      <c r="D5790" s="224"/>
      <c r="F5790" s="224"/>
      <c r="G5790" s="224"/>
    </row>
    <row r="5791" spans="4:7">
      <c r="D5791" s="224"/>
      <c r="F5791" s="224"/>
      <c r="G5791" s="224"/>
    </row>
    <row r="5792" spans="4:7">
      <c r="D5792" s="224"/>
      <c r="F5792" s="224"/>
      <c r="G5792" s="224"/>
    </row>
    <row r="5793" spans="4:7">
      <c r="D5793" s="224"/>
      <c r="F5793" s="224"/>
      <c r="G5793" s="224"/>
    </row>
    <row r="5794" spans="4:7">
      <c r="D5794" s="224"/>
      <c r="F5794" s="224"/>
      <c r="G5794" s="224"/>
    </row>
    <row r="5795" spans="4:7">
      <c r="D5795" s="224"/>
      <c r="F5795" s="224"/>
      <c r="G5795" s="224"/>
    </row>
    <row r="5796" spans="4:7">
      <c r="D5796" s="224"/>
      <c r="F5796" s="224"/>
      <c r="G5796" s="224"/>
    </row>
    <row r="5797" spans="4:7">
      <c r="D5797" s="224"/>
      <c r="F5797" s="224"/>
      <c r="G5797" s="224"/>
    </row>
    <row r="5798" spans="4:7">
      <c r="D5798" s="224"/>
      <c r="F5798" s="224"/>
      <c r="G5798" s="224"/>
    </row>
    <row r="5799" spans="4:7">
      <c r="D5799" s="224"/>
      <c r="F5799" s="224"/>
      <c r="G5799" s="224"/>
    </row>
    <row r="5800" spans="4:7">
      <c r="D5800" s="224"/>
      <c r="F5800" s="224"/>
      <c r="G5800" s="224"/>
    </row>
    <row r="5801" spans="4:7">
      <c r="D5801" s="224"/>
      <c r="F5801" s="224"/>
      <c r="G5801" s="224"/>
    </row>
    <row r="5802" spans="4:7">
      <c r="D5802" s="224"/>
      <c r="F5802" s="224"/>
      <c r="G5802" s="224"/>
    </row>
    <row r="5803" spans="4:7">
      <c r="D5803" s="224"/>
      <c r="F5803" s="224"/>
      <c r="G5803" s="224"/>
    </row>
    <row r="5804" spans="4:7">
      <c r="D5804" s="224"/>
      <c r="F5804" s="224"/>
      <c r="G5804" s="224"/>
    </row>
    <row r="5805" spans="4:7">
      <c r="D5805" s="224"/>
      <c r="F5805" s="224"/>
      <c r="G5805" s="224"/>
    </row>
    <row r="5806" spans="4:7">
      <c r="D5806" s="224"/>
      <c r="F5806" s="224"/>
      <c r="G5806" s="224"/>
    </row>
    <row r="5807" spans="4:7">
      <c r="D5807" s="224"/>
      <c r="F5807" s="224"/>
      <c r="G5807" s="224"/>
    </row>
    <row r="5808" spans="4:7">
      <c r="D5808" s="224"/>
      <c r="F5808" s="224"/>
      <c r="G5808" s="224"/>
    </row>
    <row r="5809" spans="4:7">
      <c r="D5809" s="224"/>
      <c r="F5809" s="224"/>
      <c r="G5809" s="224"/>
    </row>
    <row r="5810" spans="4:7">
      <c r="D5810" s="224"/>
      <c r="F5810" s="224"/>
      <c r="G5810" s="224"/>
    </row>
    <row r="5811" spans="4:7">
      <c r="D5811" s="224"/>
      <c r="F5811" s="224"/>
      <c r="G5811" s="224"/>
    </row>
    <row r="5812" spans="4:7">
      <c r="D5812" s="224"/>
      <c r="F5812" s="224"/>
      <c r="G5812" s="224"/>
    </row>
    <row r="5813" spans="4:7">
      <c r="D5813" s="224"/>
      <c r="F5813" s="224"/>
      <c r="G5813" s="224"/>
    </row>
    <row r="5814" spans="4:7">
      <c r="D5814" s="224"/>
      <c r="F5814" s="224"/>
      <c r="G5814" s="224"/>
    </row>
    <row r="5815" spans="4:7">
      <c r="D5815" s="224"/>
      <c r="F5815" s="224"/>
      <c r="G5815" s="224"/>
    </row>
    <row r="5816" spans="4:7">
      <c r="D5816" s="224"/>
      <c r="F5816" s="224"/>
      <c r="G5816" s="224"/>
    </row>
    <row r="5817" spans="4:7">
      <c r="D5817" s="224"/>
      <c r="F5817" s="224"/>
      <c r="G5817" s="224"/>
    </row>
    <row r="5818" spans="4:7">
      <c r="D5818" s="224"/>
      <c r="F5818" s="224"/>
      <c r="G5818" s="224"/>
    </row>
    <row r="5819" spans="4:7">
      <c r="D5819" s="224"/>
      <c r="F5819" s="224"/>
      <c r="G5819" s="224"/>
    </row>
    <row r="5820" spans="4:7">
      <c r="D5820" s="224"/>
      <c r="F5820" s="224"/>
      <c r="G5820" s="224"/>
    </row>
    <row r="5821" spans="4:7">
      <c r="D5821" s="224"/>
      <c r="F5821" s="224"/>
      <c r="G5821" s="224"/>
    </row>
    <row r="5822" spans="4:7">
      <c r="D5822" s="224"/>
      <c r="F5822" s="224"/>
      <c r="G5822" s="224"/>
    </row>
    <row r="5823" spans="4:7">
      <c r="D5823" s="224"/>
      <c r="F5823" s="224"/>
      <c r="G5823" s="224"/>
    </row>
    <row r="5824" spans="4:7">
      <c r="D5824" s="224"/>
      <c r="F5824" s="224"/>
      <c r="G5824" s="224"/>
    </row>
    <row r="5825" spans="4:7">
      <c r="D5825" s="224"/>
      <c r="F5825" s="224"/>
      <c r="G5825" s="224"/>
    </row>
    <row r="5826" spans="4:7">
      <c r="D5826" s="224"/>
      <c r="F5826" s="224"/>
      <c r="G5826" s="224"/>
    </row>
    <row r="5827" spans="4:7">
      <c r="D5827" s="224"/>
      <c r="F5827" s="224"/>
      <c r="G5827" s="224"/>
    </row>
    <row r="5828" spans="4:7">
      <c r="D5828" s="224"/>
      <c r="F5828" s="224"/>
      <c r="G5828" s="224"/>
    </row>
    <row r="5829" spans="4:7">
      <c r="D5829" s="224"/>
      <c r="F5829" s="224"/>
      <c r="G5829" s="224"/>
    </row>
    <row r="5830" spans="4:7">
      <c r="D5830" s="224"/>
      <c r="F5830" s="224"/>
      <c r="G5830" s="224"/>
    </row>
    <row r="5831" spans="4:7">
      <c r="D5831" s="224"/>
      <c r="F5831" s="224"/>
      <c r="G5831" s="224"/>
    </row>
    <row r="5832" spans="4:7">
      <c r="D5832" s="224"/>
      <c r="F5832" s="224"/>
      <c r="G5832" s="224"/>
    </row>
    <row r="5833" spans="4:7">
      <c r="D5833" s="224"/>
      <c r="F5833" s="224"/>
      <c r="G5833" s="224"/>
    </row>
    <row r="5834" spans="4:7">
      <c r="D5834" s="224"/>
      <c r="F5834" s="224"/>
      <c r="G5834" s="224"/>
    </row>
    <row r="5835" spans="4:7">
      <c r="D5835" s="224"/>
      <c r="F5835" s="224"/>
      <c r="G5835" s="224"/>
    </row>
    <row r="5836" spans="4:7">
      <c r="D5836" s="224"/>
      <c r="F5836" s="224"/>
      <c r="G5836" s="224"/>
    </row>
    <row r="5837" spans="4:7">
      <c r="D5837" s="224"/>
      <c r="F5837" s="224"/>
      <c r="G5837" s="224"/>
    </row>
    <row r="5838" spans="4:7">
      <c r="D5838" s="224"/>
      <c r="F5838" s="224"/>
      <c r="G5838" s="224"/>
    </row>
    <row r="5839" spans="4:7">
      <c r="D5839" s="224"/>
      <c r="F5839" s="224"/>
      <c r="G5839" s="224"/>
    </row>
    <row r="5840" spans="4:7">
      <c r="D5840" s="224"/>
      <c r="F5840" s="224"/>
      <c r="G5840" s="224"/>
    </row>
    <row r="5841" spans="4:7">
      <c r="D5841" s="224"/>
      <c r="F5841" s="224"/>
      <c r="G5841" s="224"/>
    </row>
    <row r="5842" spans="4:7">
      <c r="D5842" s="224"/>
      <c r="F5842" s="224"/>
      <c r="G5842" s="224"/>
    </row>
    <row r="5843" spans="4:7">
      <c r="D5843" s="224"/>
      <c r="F5843" s="224"/>
      <c r="G5843" s="224"/>
    </row>
    <row r="5844" spans="4:7">
      <c r="D5844" s="224"/>
      <c r="F5844" s="224"/>
      <c r="G5844" s="224"/>
    </row>
    <row r="5845" spans="4:7">
      <c r="D5845" s="224"/>
      <c r="F5845" s="224"/>
      <c r="G5845" s="224"/>
    </row>
    <row r="5846" spans="4:7">
      <c r="D5846" s="224"/>
      <c r="F5846" s="224"/>
      <c r="G5846" s="224"/>
    </row>
    <row r="5847" spans="4:7">
      <c r="D5847" s="224"/>
      <c r="F5847" s="224"/>
      <c r="G5847" s="224"/>
    </row>
    <row r="5848" spans="4:7">
      <c r="D5848" s="224"/>
      <c r="F5848" s="224"/>
      <c r="G5848" s="224"/>
    </row>
    <row r="5849" spans="4:7">
      <c r="D5849" s="224"/>
      <c r="F5849" s="224"/>
      <c r="G5849" s="224"/>
    </row>
    <row r="5850" spans="4:7">
      <c r="D5850" s="224"/>
      <c r="F5850" s="224"/>
      <c r="G5850" s="224"/>
    </row>
    <row r="5851" spans="4:7">
      <c r="D5851" s="224"/>
      <c r="F5851" s="224"/>
      <c r="G5851" s="224"/>
    </row>
    <row r="5852" spans="4:7">
      <c r="D5852" s="224"/>
      <c r="F5852" s="224"/>
      <c r="G5852" s="224"/>
    </row>
    <row r="5853" spans="4:7">
      <c r="D5853" s="224"/>
      <c r="F5853" s="224"/>
      <c r="G5853" s="224"/>
    </row>
    <row r="5854" spans="4:7">
      <c r="D5854" s="224"/>
      <c r="F5854" s="224"/>
      <c r="G5854" s="224"/>
    </row>
    <row r="5855" spans="4:7">
      <c r="D5855" s="224"/>
      <c r="F5855" s="224"/>
      <c r="G5855" s="224"/>
    </row>
    <row r="5856" spans="4:7">
      <c r="D5856" s="224"/>
      <c r="F5856" s="224"/>
      <c r="G5856" s="224"/>
    </row>
    <row r="5857" spans="4:7">
      <c r="D5857" s="224"/>
      <c r="F5857" s="224"/>
      <c r="G5857" s="224"/>
    </row>
    <row r="5858" spans="4:7">
      <c r="D5858" s="224"/>
      <c r="F5858" s="224"/>
      <c r="G5858" s="224"/>
    </row>
    <row r="5859" spans="4:7">
      <c r="D5859" s="224"/>
      <c r="F5859" s="224"/>
      <c r="G5859" s="224"/>
    </row>
    <row r="5860" spans="4:7">
      <c r="D5860" s="224"/>
      <c r="F5860" s="224"/>
      <c r="G5860" s="224"/>
    </row>
    <row r="5861" spans="4:7">
      <c r="D5861" s="224"/>
      <c r="F5861" s="224"/>
      <c r="G5861" s="224"/>
    </row>
    <row r="5862" spans="4:7">
      <c r="D5862" s="224"/>
      <c r="F5862" s="224"/>
      <c r="G5862" s="224"/>
    </row>
    <row r="5863" spans="4:7">
      <c r="D5863" s="224"/>
      <c r="F5863" s="224"/>
      <c r="G5863" s="224"/>
    </row>
    <row r="5864" spans="4:7">
      <c r="D5864" s="224"/>
      <c r="F5864" s="224"/>
      <c r="G5864" s="224"/>
    </row>
    <row r="5865" spans="4:7">
      <c r="D5865" s="224"/>
      <c r="F5865" s="224"/>
      <c r="G5865" s="224"/>
    </row>
    <row r="5866" spans="4:7">
      <c r="D5866" s="224"/>
      <c r="F5866" s="224"/>
      <c r="G5866" s="224"/>
    </row>
    <row r="5867" spans="4:7">
      <c r="D5867" s="224"/>
      <c r="F5867" s="224"/>
      <c r="G5867" s="224"/>
    </row>
    <row r="5868" spans="4:7">
      <c r="D5868" s="224"/>
      <c r="F5868" s="224"/>
      <c r="G5868" s="224"/>
    </row>
    <row r="5869" spans="4:7">
      <c r="D5869" s="224"/>
      <c r="F5869" s="224"/>
      <c r="G5869" s="224"/>
    </row>
    <row r="5870" spans="4:7">
      <c r="D5870" s="224"/>
      <c r="F5870" s="224"/>
      <c r="G5870" s="224"/>
    </row>
    <row r="5871" spans="4:7">
      <c r="D5871" s="224"/>
      <c r="F5871" s="224"/>
      <c r="G5871" s="224"/>
    </row>
    <row r="5872" spans="4:7">
      <c r="D5872" s="224"/>
      <c r="F5872" s="224"/>
      <c r="G5872" s="224"/>
    </row>
    <row r="5873" spans="4:7">
      <c r="D5873" s="224"/>
      <c r="F5873" s="224"/>
      <c r="G5873" s="224"/>
    </row>
    <row r="5874" spans="4:7">
      <c r="D5874" s="224"/>
      <c r="F5874" s="224"/>
      <c r="G5874" s="224"/>
    </row>
    <row r="5875" spans="4:7">
      <c r="D5875" s="224"/>
      <c r="F5875" s="224"/>
      <c r="G5875" s="224"/>
    </row>
    <row r="5876" spans="4:7">
      <c r="D5876" s="224"/>
      <c r="F5876" s="224"/>
      <c r="G5876" s="224"/>
    </row>
    <row r="5877" spans="4:7">
      <c r="D5877" s="224"/>
      <c r="F5877" s="224"/>
      <c r="G5877" s="224"/>
    </row>
    <row r="5878" spans="4:7">
      <c r="D5878" s="224"/>
      <c r="F5878" s="224"/>
      <c r="G5878" s="224"/>
    </row>
    <row r="5879" spans="4:7">
      <c r="D5879" s="224"/>
      <c r="F5879" s="224"/>
      <c r="G5879" s="224"/>
    </row>
    <row r="5880" spans="4:7">
      <c r="D5880" s="224"/>
      <c r="F5880" s="224"/>
      <c r="G5880" s="224"/>
    </row>
    <row r="5881" spans="4:7">
      <c r="D5881" s="224"/>
      <c r="F5881" s="224"/>
      <c r="G5881" s="224"/>
    </row>
    <row r="5882" spans="4:7">
      <c r="D5882" s="224"/>
      <c r="F5882" s="224"/>
      <c r="G5882" s="224"/>
    </row>
    <row r="5883" spans="4:7">
      <c r="D5883" s="224"/>
      <c r="F5883" s="224"/>
      <c r="G5883" s="224"/>
    </row>
    <row r="5884" spans="4:7">
      <c r="D5884" s="224"/>
      <c r="F5884" s="224"/>
      <c r="G5884" s="224"/>
    </row>
    <row r="5885" spans="4:7">
      <c r="D5885" s="224"/>
      <c r="F5885" s="224"/>
      <c r="G5885" s="224"/>
    </row>
    <row r="5886" spans="4:7">
      <c r="D5886" s="224"/>
      <c r="F5886" s="224"/>
      <c r="G5886" s="224"/>
    </row>
    <row r="5887" spans="4:7">
      <c r="D5887" s="224"/>
      <c r="F5887" s="224"/>
      <c r="G5887" s="224"/>
    </row>
    <row r="5888" spans="4:7">
      <c r="D5888" s="224"/>
      <c r="F5888" s="224"/>
      <c r="G5888" s="224"/>
    </row>
    <row r="5889" spans="4:7">
      <c r="D5889" s="224"/>
      <c r="F5889" s="224"/>
      <c r="G5889" s="224"/>
    </row>
    <row r="5890" spans="4:7">
      <c r="D5890" s="224"/>
      <c r="F5890" s="224"/>
      <c r="G5890" s="224"/>
    </row>
    <row r="5891" spans="4:7">
      <c r="D5891" s="224"/>
      <c r="F5891" s="224"/>
      <c r="G5891" s="224"/>
    </row>
    <row r="5892" spans="4:7">
      <c r="D5892" s="224"/>
      <c r="F5892" s="224"/>
      <c r="G5892" s="224"/>
    </row>
    <row r="5893" spans="4:7">
      <c r="D5893" s="224"/>
      <c r="F5893" s="224"/>
      <c r="G5893" s="224"/>
    </row>
    <row r="5894" spans="4:7">
      <c r="D5894" s="224"/>
      <c r="F5894" s="224"/>
      <c r="G5894" s="224"/>
    </row>
    <row r="5895" spans="4:7">
      <c r="D5895" s="224"/>
      <c r="F5895" s="224"/>
      <c r="G5895" s="224"/>
    </row>
    <row r="5896" spans="4:7">
      <c r="D5896" s="224"/>
      <c r="F5896" s="224"/>
      <c r="G5896" s="224"/>
    </row>
    <row r="5897" spans="4:7">
      <c r="D5897" s="224"/>
      <c r="F5897" s="224"/>
      <c r="G5897" s="224"/>
    </row>
    <row r="5898" spans="4:7">
      <c r="D5898" s="224"/>
      <c r="F5898" s="224"/>
      <c r="G5898" s="224"/>
    </row>
    <row r="5899" spans="4:7">
      <c r="D5899" s="224"/>
      <c r="F5899" s="224"/>
      <c r="G5899" s="224"/>
    </row>
    <row r="5900" spans="4:7">
      <c r="D5900" s="224"/>
      <c r="F5900" s="224"/>
      <c r="G5900" s="224"/>
    </row>
    <row r="5901" spans="4:7">
      <c r="D5901" s="224"/>
      <c r="F5901" s="224"/>
      <c r="G5901" s="224"/>
    </row>
    <row r="5902" spans="4:7">
      <c r="D5902" s="224"/>
      <c r="F5902" s="224"/>
      <c r="G5902" s="224"/>
    </row>
    <row r="5903" spans="4:7">
      <c r="D5903" s="224"/>
      <c r="F5903" s="224"/>
      <c r="G5903" s="224"/>
    </row>
    <row r="5904" spans="4:7">
      <c r="D5904" s="224"/>
      <c r="F5904" s="224"/>
      <c r="G5904" s="224"/>
    </row>
    <row r="5905" spans="4:7">
      <c r="D5905" s="224"/>
      <c r="F5905" s="224"/>
      <c r="G5905" s="224"/>
    </row>
    <row r="5906" spans="4:7">
      <c r="D5906" s="224"/>
      <c r="F5906" s="224"/>
      <c r="G5906" s="224"/>
    </row>
    <row r="5907" spans="4:7">
      <c r="D5907" s="224"/>
      <c r="F5907" s="224"/>
      <c r="G5907" s="224"/>
    </row>
    <row r="5908" spans="4:7">
      <c r="D5908" s="224"/>
      <c r="F5908" s="224"/>
      <c r="G5908" s="224"/>
    </row>
    <row r="5909" spans="4:7">
      <c r="D5909" s="224"/>
      <c r="F5909" s="224"/>
      <c r="G5909" s="224"/>
    </row>
    <row r="5910" spans="4:7">
      <c r="D5910" s="224"/>
      <c r="F5910" s="224"/>
      <c r="G5910" s="224"/>
    </row>
    <row r="5911" spans="4:7">
      <c r="D5911" s="224"/>
      <c r="F5911" s="224"/>
      <c r="G5911" s="224"/>
    </row>
    <row r="5912" spans="4:7">
      <c r="D5912" s="224"/>
      <c r="F5912" s="224"/>
      <c r="G5912" s="224"/>
    </row>
    <row r="5913" spans="4:7">
      <c r="D5913" s="224"/>
      <c r="F5913" s="224"/>
      <c r="G5913" s="224"/>
    </row>
    <row r="5914" spans="4:7">
      <c r="D5914" s="224"/>
      <c r="F5914" s="224"/>
      <c r="G5914" s="224"/>
    </row>
    <row r="5915" spans="4:7">
      <c r="D5915" s="224"/>
      <c r="F5915" s="224"/>
      <c r="G5915" s="224"/>
    </row>
    <row r="5916" spans="4:7">
      <c r="D5916" s="224"/>
      <c r="F5916" s="224"/>
      <c r="G5916" s="224"/>
    </row>
    <row r="5917" spans="4:7">
      <c r="D5917" s="224"/>
      <c r="F5917" s="224"/>
      <c r="G5917" s="224"/>
    </row>
    <row r="5918" spans="4:7">
      <c r="D5918" s="224"/>
      <c r="F5918" s="224"/>
      <c r="G5918" s="224"/>
    </row>
    <row r="5919" spans="4:7">
      <c r="D5919" s="224"/>
      <c r="F5919" s="224"/>
      <c r="G5919" s="224"/>
    </row>
    <row r="5920" spans="4:7">
      <c r="D5920" s="224"/>
      <c r="F5920" s="224"/>
      <c r="G5920" s="224"/>
    </row>
    <row r="5921" spans="4:7">
      <c r="D5921" s="224"/>
      <c r="F5921" s="224"/>
      <c r="G5921" s="224"/>
    </row>
    <row r="5922" spans="4:7">
      <c r="D5922" s="224"/>
      <c r="F5922" s="224"/>
      <c r="G5922" s="224"/>
    </row>
    <row r="5923" spans="4:7">
      <c r="D5923" s="224"/>
      <c r="F5923" s="224"/>
      <c r="G5923" s="224"/>
    </row>
    <row r="5924" spans="4:7">
      <c r="D5924" s="224"/>
      <c r="F5924" s="224"/>
      <c r="G5924" s="224"/>
    </row>
    <row r="5925" spans="4:7">
      <c r="D5925" s="224"/>
      <c r="F5925" s="224"/>
      <c r="G5925" s="224"/>
    </row>
    <row r="5926" spans="4:7">
      <c r="D5926" s="224"/>
      <c r="F5926" s="224"/>
      <c r="G5926" s="224"/>
    </row>
    <row r="5927" spans="4:7">
      <c r="D5927" s="224"/>
      <c r="F5927" s="224"/>
      <c r="G5927" s="224"/>
    </row>
    <row r="5928" spans="4:7">
      <c r="D5928" s="224"/>
      <c r="F5928" s="224"/>
      <c r="G5928" s="224"/>
    </row>
    <row r="5929" spans="4:7">
      <c r="D5929" s="224"/>
      <c r="F5929" s="224"/>
      <c r="G5929" s="224"/>
    </row>
    <row r="5930" spans="4:7">
      <c r="D5930" s="224"/>
      <c r="F5930" s="224"/>
      <c r="G5930" s="224"/>
    </row>
    <row r="5931" spans="4:7">
      <c r="D5931" s="224"/>
      <c r="F5931" s="224"/>
      <c r="G5931" s="224"/>
    </row>
    <row r="5932" spans="4:7">
      <c r="D5932" s="224"/>
      <c r="F5932" s="224"/>
      <c r="G5932" s="224"/>
    </row>
    <row r="5933" spans="4:7">
      <c r="D5933" s="224"/>
      <c r="F5933" s="224"/>
      <c r="G5933" s="224"/>
    </row>
    <row r="5934" spans="4:7">
      <c r="D5934" s="224"/>
      <c r="F5934" s="224"/>
      <c r="G5934" s="224"/>
    </row>
    <row r="5935" spans="4:7">
      <c r="D5935" s="224"/>
      <c r="F5935" s="224"/>
      <c r="G5935" s="224"/>
    </row>
    <row r="5936" spans="4:7">
      <c r="D5936" s="224"/>
      <c r="F5936" s="224"/>
      <c r="G5936" s="224"/>
    </row>
    <row r="5937" spans="4:7">
      <c r="D5937" s="224"/>
      <c r="F5937" s="224"/>
      <c r="G5937" s="224"/>
    </row>
    <row r="5938" spans="4:7">
      <c r="D5938" s="224"/>
      <c r="F5938" s="224"/>
      <c r="G5938" s="224"/>
    </row>
    <row r="5939" spans="4:7">
      <c r="D5939" s="224"/>
      <c r="F5939" s="224"/>
      <c r="G5939" s="224"/>
    </row>
    <row r="5940" spans="4:7">
      <c r="D5940" s="224"/>
      <c r="F5940" s="224"/>
      <c r="G5940" s="224"/>
    </row>
    <row r="5941" spans="4:7">
      <c r="D5941" s="224"/>
      <c r="F5941" s="224"/>
      <c r="G5941" s="224"/>
    </row>
    <row r="5942" spans="4:7">
      <c r="D5942" s="224"/>
      <c r="F5942" s="224"/>
      <c r="G5942" s="224"/>
    </row>
    <row r="5943" spans="4:7">
      <c r="D5943" s="224"/>
      <c r="F5943" s="224"/>
      <c r="G5943" s="224"/>
    </row>
    <row r="5944" spans="4:7">
      <c r="D5944" s="224"/>
      <c r="F5944" s="224"/>
      <c r="G5944" s="224"/>
    </row>
    <row r="5945" spans="4:7">
      <c r="D5945" s="224"/>
      <c r="F5945" s="224"/>
      <c r="G5945" s="224"/>
    </row>
    <row r="5946" spans="4:7">
      <c r="D5946" s="224"/>
      <c r="F5946" s="224"/>
      <c r="G5946" s="224"/>
    </row>
    <row r="5947" spans="4:7">
      <c r="D5947" s="224"/>
      <c r="F5947" s="224"/>
      <c r="G5947" s="224"/>
    </row>
    <row r="5948" spans="4:7">
      <c r="D5948" s="224"/>
      <c r="F5948" s="224"/>
      <c r="G5948" s="224"/>
    </row>
    <row r="5949" spans="4:7">
      <c r="D5949" s="224"/>
      <c r="F5949" s="224"/>
      <c r="G5949" s="224"/>
    </row>
    <row r="5950" spans="4:7">
      <c r="D5950" s="224"/>
      <c r="F5950" s="224"/>
      <c r="G5950" s="224"/>
    </row>
    <row r="5951" spans="4:7">
      <c r="D5951" s="224"/>
      <c r="F5951" s="224"/>
      <c r="G5951" s="224"/>
    </row>
    <row r="5952" spans="4:7">
      <c r="D5952" s="224"/>
      <c r="F5952" s="224"/>
      <c r="G5952" s="224"/>
    </row>
    <row r="5953" spans="4:7">
      <c r="D5953" s="224"/>
      <c r="F5953" s="224"/>
      <c r="G5953" s="224"/>
    </row>
    <row r="5954" spans="4:7">
      <c r="D5954" s="224"/>
      <c r="F5954" s="224"/>
      <c r="G5954" s="224"/>
    </row>
    <row r="5955" spans="4:7">
      <c r="D5955" s="224"/>
      <c r="F5955" s="224"/>
      <c r="G5955" s="224"/>
    </row>
    <row r="5956" spans="4:7">
      <c r="D5956" s="224"/>
      <c r="F5956" s="224"/>
      <c r="G5956" s="224"/>
    </row>
    <row r="5957" spans="4:7">
      <c r="D5957" s="224"/>
      <c r="F5957" s="224"/>
      <c r="G5957" s="224"/>
    </row>
    <row r="5958" spans="4:7">
      <c r="D5958" s="224"/>
      <c r="F5958" s="224"/>
      <c r="G5958" s="224"/>
    </row>
    <row r="5959" spans="4:7">
      <c r="D5959" s="224"/>
      <c r="F5959" s="224"/>
      <c r="G5959" s="224"/>
    </row>
    <row r="5960" spans="4:7">
      <c r="D5960" s="224"/>
      <c r="F5960" s="224"/>
      <c r="G5960" s="224"/>
    </row>
    <row r="5961" spans="4:7">
      <c r="D5961" s="224"/>
      <c r="F5961" s="224"/>
      <c r="G5961" s="224"/>
    </row>
    <row r="5962" spans="4:7">
      <c r="D5962" s="224"/>
      <c r="F5962" s="224"/>
      <c r="G5962" s="224"/>
    </row>
    <row r="5963" spans="4:7">
      <c r="D5963" s="224"/>
      <c r="F5963" s="224"/>
      <c r="G5963" s="224"/>
    </row>
    <row r="5964" spans="4:7">
      <c r="D5964" s="224"/>
      <c r="F5964" s="224"/>
      <c r="G5964" s="224"/>
    </row>
    <row r="5965" spans="4:7">
      <c r="D5965" s="224"/>
      <c r="F5965" s="224"/>
      <c r="G5965" s="224"/>
    </row>
    <row r="5966" spans="4:7">
      <c r="D5966" s="224"/>
      <c r="F5966" s="224"/>
      <c r="G5966" s="224"/>
    </row>
    <row r="5967" spans="4:7">
      <c r="D5967" s="224"/>
      <c r="F5967" s="224"/>
      <c r="G5967" s="224"/>
    </row>
    <row r="5968" spans="4:7">
      <c r="D5968" s="224"/>
      <c r="F5968" s="224"/>
      <c r="G5968" s="224"/>
    </row>
    <row r="5969" spans="4:7">
      <c r="D5969" s="224"/>
      <c r="F5969" s="224"/>
      <c r="G5969" s="224"/>
    </row>
    <row r="5970" spans="4:7">
      <c r="D5970" s="224"/>
      <c r="F5970" s="224"/>
      <c r="G5970" s="224"/>
    </row>
    <row r="5971" spans="4:7">
      <c r="D5971" s="224"/>
      <c r="F5971" s="224"/>
      <c r="G5971" s="224"/>
    </row>
    <row r="5972" spans="4:7">
      <c r="D5972" s="224"/>
      <c r="F5972" s="224"/>
      <c r="G5972" s="224"/>
    </row>
    <row r="5973" spans="4:7">
      <c r="D5973" s="224"/>
      <c r="F5973" s="224"/>
      <c r="G5973" s="224"/>
    </row>
    <row r="5974" spans="4:7">
      <c r="D5974" s="224"/>
      <c r="F5974" s="224"/>
      <c r="G5974" s="224"/>
    </row>
    <row r="5975" spans="4:7">
      <c r="D5975" s="224"/>
      <c r="F5975" s="224"/>
      <c r="G5975" s="224"/>
    </row>
    <row r="5976" spans="4:7">
      <c r="D5976" s="224"/>
      <c r="F5976" s="224"/>
      <c r="G5976" s="224"/>
    </row>
    <row r="5977" spans="4:7">
      <c r="D5977" s="224"/>
      <c r="F5977" s="224"/>
      <c r="G5977" s="224"/>
    </row>
    <row r="5978" spans="4:7">
      <c r="D5978" s="224"/>
      <c r="F5978" s="224"/>
      <c r="G5978" s="224"/>
    </row>
    <row r="5979" spans="4:7">
      <c r="D5979" s="224"/>
      <c r="F5979" s="224"/>
      <c r="G5979" s="224"/>
    </row>
    <row r="5980" spans="4:7">
      <c r="D5980" s="224"/>
      <c r="F5980" s="224"/>
      <c r="G5980" s="224"/>
    </row>
    <row r="5981" spans="4:7">
      <c r="D5981" s="224"/>
      <c r="F5981" s="224"/>
      <c r="G5981" s="224"/>
    </row>
    <row r="5982" spans="4:7">
      <c r="D5982" s="224"/>
      <c r="F5982" s="224"/>
      <c r="G5982" s="224"/>
    </row>
    <row r="5983" spans="4:7">
      <c r="D5983" s="224"/>
      <c r="F5983" s="224"/>
      <c r="G5983" s="224"/>
    </row>
    <row r="5984" spans="4:7">
      <c r="D5984" s="224"/>
      <c r="F5984" s="224"/>
      <c r="G5984" s="224"/>
    </row>
    <row r="5985" spans="4:7">
      <c r="D5985" s="224"/>
      <c r="F5985" s="224"/>
      <c r="G5985" s="224"/>
    </row>
    <row r="5986" spans="4:7">
      <c r="D5986" s="224"/>
      <c r="F5986" s="224"/>
      <c r="G5986" s="224"/>
    </row>
    <row r="5987" spans="4:7">
      <c r="D5987" s="224"/>
      <c r="F5987" s="224"/>
      <c r="G5987" s="224"/>
    </row>
    <row r="5988" spans="4:7">
      <c r="D5988" s="224"/>
      <c r="F5988" s="224"/>
      <c r="G5988" s="224"/>
    </row>
    <row r="5989" spans="4:7">
      <c r="D5989" s="224"/>
      <c r="F5989" s="224"/>
      <c r="G5989" s="224"/>
    </row>
    <row r="5990" spans="4:7">
      <c r="D5990" s="224"/>
      <c r="F5990" s="224"/>
      <c r="G5990" s="224"/>
    </row>
    <row r="5991" spans="4:7">
      <c r="D5991" s="224"/>
      <c r="F5991" s="224"/>
      <c r="G5991" s="224"/>
    </row>
    <row r="5992" spans="4:7">
      <c r="D5992" s="224"/>
      <c r="F5992" s="224"/>
      <c r="G5992" s="224"/>
    </row>
    <row r="5993" spans="4:7">
      <c r="D5993" s="224"/>
      <c r="F5993" s="224"/>
      <c r="G5993" s="224"/>
    </row>
    <row r="5994" spans="4:7">
      <c r="D5994" s="224"/>
      <c r="F5994" s="224"/>
      <c r="G5994" s="224"/>
    </row>
    <row r="5995" spans="4:7">
      <c r="D5995" s="224"/>
      <c r="F5995" s="224"/>
      <c r="G5995" s="224"/>
    </row>
    <row r="5996" spans="4:7">
      <c r="D5996" s="224"/>
      <c r="F5996" s="224"/>
      <c r="G5996" s="224"/>
    </row>
    <row r="5997" spans="4:7">
      <c r="D5997" s="224"/>
      <c r="F5997" s="224"/>
      <c r="G5997" s="224"/>
    </row>
    <row r="5998" spans="4:7">
      <c r="D5998" s="224"/>
      <c r="F5998" s="224"/>
      <c r="G5998" s="224"/>
    </row>
    <row r="5999" spans="4:7">
      <c r="D5999" s="224"/>
      <c r="F5999" s="224"/>
      <c r="G5999" s="224"/>
    </row>
    <row r="6000" spans="4:7">
      <c r="D6000" s="224"/>
      <c r="F6000" s="224"/>
      <c r="G6000" s="224"/>
    </row>
    <row r="6001" spans="4:7">
      <c r="D6001" s="224"/>
      <c r="F6001" s="224"/>
      <c r="G6001" s="224"/>
    </row>
    <row r="6002" spans="4:7">
      <c r="D6002" s="224"/>
      <c r="F6002" s="224"/>
      <c r="G6002" s="224"/>
    </row>
    <row r="6003" spans="4:7">
      <c r="D6003" s="224"/>
      <c r="F6003" s="224"/>
      <c r="G6003" s="224"/>
    </row>
    <row r="6004" spans="4:7">
      <c r="D6004" s="224"/>
      <c r="F6004" s="224"/>
      <c r="G6004" s="224"/>
    </row>
    <row r="6005" spans="4:7">
      <c r="D6005" s="224"/>
      <c r="F6005" s="224"/>
      <c r="G6005" s="224"/>
    </row>
    <row r="6006" spans="4:7">
      <c r="D6006" s="224"/>
      <c r="F6006" s="224"/>
      <c r="G6006" s="224"/>
    </row>
    <row r="6007" spans="4:7">
      <c r="D6007" s="224"/>
      <c r="F6007" s="224"/>
      <c r="G6007" s="224"/>
    </row>
    <row r="6008" spans="4:7">
      <c r="D6008" s="224"/>
      <c r="F6008" s="224"/>
      <c r="G6008" s="224"/>
    </row>
    <row r="6009" spans="4:7">
      <c r="D6009" s="224"/>
      <c r="F6009" s="224"/>
      <c r="G6009" s="224"/>
    </row>
    <row r="6010" spans="4:7">
      <c r="D6010" s="224"/>
      <c r="F6010" s="224"/>
      <c r="G6010" s="224"/>
    </row>
    <row r="6011" spans="4:7">
      <c r="D6011" s="224"/>
      <c r="F6011" s="224"/>
      <c r="G6011" s="224"/>
    </row>
    <row r="6012" spans="4:7">
      <c r="D6012" s="224"/>
      <c r="F6012" s="224"/>
      <c r="G6012" s="224"/>
    </row>
    <row r="6013" spans="4:7">
      <c r="D6013" s="224"/>
      <c r="F6013" s="224"/>
      <c r="G6013" s="224"/>
    </row>
    <row r="6014" spans="4:7">
      <c r="D6014" s="224"/>
      <c r="F6014" s="224"/>
      <c r="G6014" s="224"/>
    </row>
    <row r="6015" spans="4:7">
      <c r="D6015" s="224"/>
      <c r="F6015" s="224"/>
      <c r="G6015" s="224"/>
    </row>
    <row r="6016" spans="4:7">
      <c r="D6016" s="224"/>
      <c r="F6016" s="224"/>
      <c r="G6016" s="224"/>
    </row>
    <row r="6017" spans="4:7">
      <c r="D6017" s="224"/>
      <c r="F6017" s="224"/>
      <c r="G6017" s="224"/>
    </row>
    <row r="6018" spans="4:7">
      <c r="D6018" s="224"/>
      <c r="F6018" s="224"/>
      <c r="G6018" s="224"/>
    </row>
    <row r="6019" spans="4:7">
      <c r="D6019" s="224"/>
      <c r="F6019" s="224"/>
      <c r="G6019" s="224"/>
    </row>
    <row r="6020" spans="4:7">
      <c r="D6020" s="224"/>
      <c r="F6020" s="224"/>
      <c r="G6020" s="224"/>
    </row>
    <row r="6021" spans="4:7">
      <c r="D6021" s="224"/>
      <c r="F6021" s="224"/>
      <c r="G6021" s="224"/>
    </row>
    <row r="6022" spans="4:7">
      <c r="D6022" s="224"/>
      <c r="F6022" s="224"/>
      <c r="G6022" s="224"/>
    </row>
    <row r="6023" spans="4:7">
      <c r="D6023" s="224"/>
      <c r="F6023" s="224"/>
      <c r="G6023" s="224"/>
    </row>
    <row r="6024" spans="4:7">
      <c r="D6024" s="224"/>
      <c r="F6024" s="224"/>
      <c r="G6024" s="224"/>
    </row>
    <row r="6025" spans="4:7">
      <c r="D6025" s="224"/>
      <c r="F6025" s="224"/>
      <c r="G6025" s="224"/>
    </row>
    <row r="6026" spans="4:7">
      <c r="D6026" s="224"/>
      <c r="F6026" s="224"/>
      <c r="G6026" s="224"/>
    </row>
    <row r="6027" spans="4:7">
      <c r="D6027" s="224"/>
      <c r="F6027" s="224"/>
      <c r="G6027" s="224"/>
    </row>
    <row r="6028" spans="4:7">
      <c r="D6028" s="224"/>
      <c r="F6028" s="224"/>
      <c r="G6028" s="224"/>
    </row>
    <row r="6029" spans="4:7">
      <c r="D6029" s="224"/>
      <c r="F6029" s="224"/>
      <c r="G6029" s="224"/>
    </row>
    <row r="6030" spans="4:7">
      <c r="D6030" s="224"/>
      <c r="F6030" s="224"/>
      <c r="G6030" s="224"/>
    </row>
    <row r="6031" spans="4:7">
      <c r="D6031" s="224"/>
      <c r="F6031" s="224"/>
      <c r="G6031" s="224"/>
    </row>
    <row r="6032" spans="4:7">
      <c r="D6032" s="224"/>
      <c r="F6032" s="224"/>
      <c r="G6032" s="224"/>
    </row>
    <row r="6033" spans="4:7">
      <c r="D6033" s="224"/>
      <c r="F6033" s="224"/>
      <c r="G6033" s="224"/>
    </row>
    <row r="6034" spans="4:7">
      <c r="D6034" s="224"/>
      <c r="F6034" s="224"/>
      <c r="G6034" s="224"/>
    </row>
    <row r="6035" spans="4:7">
      <c r="D6035" s="224"/>
      <c r="F6035" s="224"/>
      <c r="G6035" s="224"/>
    </row>
    <row r="6036" spans="4:7">
      <c r="D6036" s="224"/>
      <c r="F6036" s="224"/>
      <c r="G6036" s="224"/>
    </row>
    <row r="6037" spans="4:7">
      <c r="D6037" s="224"/>
      <c r="F6037" s="224"/>
      <c r="G6037" s="224"/>
    </row>
    <row r="6038" spans="4:7">
      <c r="D6038" s="224"/>
      <c r="F6038" s="224"/>
      <c r="G6038" s="224"/>
    </row>
    <row r="6039" spans="4:7">
      <c r="D6039" s="224"/>
      <c r="F6039" s="224"/>
      <c r="G6039" s="224"/>
    </row>
    <row r="6040" spans="4:7">
      <c r="D6040" s="224"/>
      <c r="F6040" s="224"/>
      <c r="G6040" s="224"/>
    </row>
    <row r="6041" spans="4:7">
      <c r="D6041" s="224"/>
      <c r="F6041" s="224"/>
      <c r="G6041" s="224"/>
    </row>
    <row r="6042" spans="4:7">
      <c r="D6042" s="224"/>
      <c r="F6042" s="224"/>
      <c r="G6042" s="224"/>
    </row>
    <row r="6043" spans="4:7">
      <c r="D6043" s="224"/>
      <c r="F6043" s="224"/>
      <c r="G6043" s="224"/>
    </row>
    <row r="6044" spans="4:7">
      <c r="D6044" s="224"/>
      <c r="F6044" s="224"/>
      <c r="G6044" s="224"/>
    </row>
    <row r="6045" spans="4:7">
      <c r="D6045" s="224"/>
      <c r="F6045" s="224"/>
      <c r="G6045" s="224"/>
    </row>
    <row r="6046" spans="4:7">
      <c r="D6046" s="224"/>
      <c r="F6046" s="224"/>
      <c r="G6046" s="224"/>
    </row>
    <row r="6047" spans="4:7">
      <c r="D6047" s="224"/>
      <c r="F6047" s="224"/>
      <c r="G6047" s="224"/>
    </row>
    <row r="6048" spans="4:7">
      <c r="D6048" s="224"/>
      <c r="F6048" s="224"/>
      <c r="G6048" s="224"/>
    </row>
    <row r="6049" spans="4:7">
      <c r="D6049" s="224"/>
      <c r="F6049" s="224"/>
      <c r="G6049" s="224"/>
    </row>
    <row r="6050" spans="4:7">
      <c r="D6050" s="224"/>
      <c r="F6050" s="224"/>
      <c r="G6050" s="224"/>
    </row>
    <row r="6051" spans="4:7">
      <c r="D6051" s="224"/>
      <c r="F6051" s="224"/>
      <c r="G6051" s="224"/>
    </row>
    <row r="6052" spans="4:7">
      <c r="D6052" s="224"/>
      <c r="F6052" s="224"/>
      <c r="G6052" s="224"/>
    </row>
    <row r="6053" spans="4:7">
      <c r="D6053" s="224"/>
      <c r="F6053" s="224"/>
      <c r="G6053" s="224"/>
    </row>
    <row r="6054" spans="4:7">
      <c r="D6054" s="224"/>
      <c r="F6054" s="224"/>
      <c r="G6054" s="224"/>
    </row>
    <row r="6055" spans="4:7">
      <c r="D6055" s="224"/>
      <c r="F6055" s="224"/>
      <c r="G6055" s="224"/>
    </row>
    <row r="6056" spans="4:7">
      <c r="D6056" s="224"/>
      <c r="F6056" s="224"/>
      <c r="G6056" s="224"/>
    </row>
    <row r="6057" spans="4:7">
      <c r="D6057" s="224"/>
      <c r="F6057" s="224"/>
      <c r="G6057" s="224"/>
    </row>
    <row r="6058" spans="4:7">
      <c r="D6058" s="224"/>
      <c r="F6058" s="224"/>
      <c r="G6058" s="224"/>
    </row>
    <row r="6059" spans="4:7">
      <c r="D6059" s="224"/>
      <c r="F6059" s="224"/>
      <c r="G6059" s="224"/>
    </row>
    <row r="6060" spans="4:7">
      <c r="D6060" s="224"/>
      <c r="F6060" s="224"/>
      <c r="G6060" s="224"/>
    </row>
    <row r="6061" spans="4:7">
      <c r="D6061" s="224"/>
      <c r="F6061" s="224"/>
      <c r="G6061" s="224"/>
    </row>
    <row r="6062" spans="4:7">
      <c r="D6062" s="224"/>
      <c r="F6062" s="224"/>
      <c r="G6062" s="224"/>
    </row>
    <row r="6063" spans="4:7">
      <c r="D6063" s="224"/>
      <c r="F6063" s="224"/>
      <c r="G6063" s="224"/>
    </row>
    <row r="6064" spans="4:7">
      <c r="D6064" s="224"/>
      <c r="F6064" s="224"/>
      <c r="G6064" s="224"/>
    </row>
    <row r="6065" spans="4:7">
      <c r="D6065" s="224"/>
      <c r="F6065" s="224"/>
      <c r="G6065" s="224"/>
    </row>
    <row r="6066" spans="4:7">
      <c r="D6066" s="224"/>
      <c r="F6066" s="224"/>
      <c r="G6066" s="224"/>
    </row>
    <row r="6067" spans="4:7">
      <c r="D6067" s="224"/>
      <c r="F6067" s="224"/>
      <c r="G6067" s="224"/>
    </row>
    <row r="6068" spans="4:7">
      <c r="D6068" s="224"/>
      <c r="F6068" s="224"/>
      <c r="G6068" s="224"/>
    </row>
    <row r="6069" spans="4:7">
      <c r="D6069" s="224"/>
      <c r="F6069" s="224"/>
      <c r="G6069" s="224"/>
    </row>
    <row r="6070" spans="4:7">
      <c r="D6070" s="224"/>
      <c r="F6070" s="224"/>
      <c r="G6070" s="224"/>
    </row>
    <row r="6071" spans="4:7">
      <c r="D6071" s="224"/>
      <c r="F6071" s="224"/>
      <c r="G6071" s="224"/>
    </row>
    <row r="6072" spans="4:7">
      <c r="D6072" s="224"/>
      <c r="F6072" s="224"/>
      <c r="G6072" s="224"/>
    </row>
    <row r="6073" spans="4:7">
      <c r="D6073" s="224"/>
      <c r="F6073" s="224"/>
      <c r="G6073" s="224"/>
    </row>
    <row r="6074" spans="4:7">
      <c r="D6074" s="224"/>
      <c r="F6074" s="224"/>
      <c r="G6074" s="224"/>
    </row>
    <row r="6075" spans="4:7">
      <c r="D6075" s="224"/>
      <c r="F6075" s="224"/>
      <c r="G6075" s="224"/>
    </row>
    <row r="6076" spans="4:7">
      <c r="D6076" s="224"/>
      <c r="F6076" s="224"/>
      <c r="G6076" s="224"/>
    </row>
    <row r="6077" spans="4:7">
      <c r="D6077" s="224"/>
      <c r="F6077" s="224"/>
      <c r="G6077" s="224"/>
    </row>
    <row r="6078" spans="4:7">
      <c r="D6078" s="224"/>
      <c r="F6078" s="224"/>
      <c r="G6078" s="224"/>
    </row>
    <row r="6079" spans="4:7">
      <c r="D6079" s="224"/>
      <c r="F6079" s="224"/>
      <c r="G6079" s="224"/>
    </row>
    <row r="6080" spans="4:7">
      <c r="D6080" s="224"/>
      <c r="F6080" s="224"/>
      <c r="G6080" s="224"/>
    </row>
    <row r="6081" spans="4:7">
      <c r="D6081" s="224"/>
      <c r="F6081" s="224"/>
      <c r="G6081" s="224"/>
    </row>
    <row r="6082" spans="4:7">
      <c r="D6082" s="224"/>
      <c r="F6082" s="224"/>
      <c r="G6082" s="224"/>
    </row>
    <row r="6083" spans="4:7">
      <c r="D6083" s="224"/>
      <c r="F6083" s="224"/>
      <c r="G6083" s="224"/>
    </row>
    <row r="6084" spans="4:7">
      <c r="D6084" s="224"/>
      <c r="F6084" s="224"/>
      <c r="G6084" s="224"/>
    </row>
    <row r="6085" spans="4:7">
      <c r="D6085" s="224"/>
      <c r="F6085" s="224"/>
      <c r="G6085" s="224"/>
    </row>
    <row r="6086" spans="4:7">
      <c r="D6086" s="224"/>
      <c r="F6086" s="224"/>
      <c r="G6086" s="224"/>
    </row>
    <row r="6087" spans="4:7">
      <c r="D6087" s="224"/>
      <c r="F6087" s="224"/>
      <c r="G6087" s="224"/>
    </row>
    <row r="6088" spans="4:7">
      <c r="D6088" s="224"/>
      <c r="F6088" s="224"/>
      <c r="G6088" s="224"/>
    </row>
    <row r="6089" spans="4:7">
      <c r="D6089" s="224"/>
      <c r="F6089" s="224"/>
      <c r="G6089" s="224"/>
    </row>
    <row r="6090" spans="4:7">
      <c r="D6090" s="224"/>
      <c r="F6090" s="224"/>
      <c r="G6090" s="224"/>
    </row>
    <row r="6091" spans="4:7">
      <c r="D6091" s="224"/>
      <c r="F6091" s="224"/>
      <c r="G6091" s="224"/>
    </row>
    <row r="6092" spans="4:7">
      <c r="D6092" s="224"/>
      <c r="F6092" s="224"/>
      <c r="G6092" s="224"/>
    </row>
    <row r="6093" spans="4:7">
      <c r="D6093" s="224"/>
      <c r="F6093" s="224"/>
      <c r="G6093" s="224"/>
    </row>
    <row r="6094" spans="4:7">
      <c r="D6094" s="224"/>
      <c r="F6094" s="224"/>
      <c r="G6094" s="224"/>
    </row>
    <row r="6095" spans="4:7">
      <c r="D6095" s="224"/>
      <c r="F6095" s="224"/>
      <c r="G6095" s="224"/>
    </row>
    <row r="6096" spans="4:7">
      <c r="D6096" s="224"/>
      <c r="F6096" s="224"/>
      <c r="G6096" s="224"/>
    </row>
    <row r="6097" spans="4:7">
      <c r="D6097" s="224"/>
      <c r="F6097" s="224"/>
      <c r="G6097" s="224"/>
    </row>
    <row r="6098" spans="4:7">
      <c r="D6098" s="224"/>
      <c r="F6098" s="224"/>
      <c r="G6098" s="224"/>
    </row>
    <row r="6099" spans="4:7">
      <c r="D6099" s="224"/>
      <c r="F6099" s="224"/>
      <c r="G6099" s="224"/>
    </row>
    <row r="6100" spans="4:7">
      <c r="D6100" s="224"/>
      <c r="F6100" s="224"/>
      <c r="G6100" s="224"/>
    </row>
    <row r="6101" spans="4:7">
      <c r="D6101" s="224"/>
      <c r="F6101" s="224"/>
      <c r="G6101" s="224"/>
    </row>
    <row r="6102" spans="4:7">
      <c r="D6102" s="224"/>
      <c r="F6102" s="224"/>
      <c r="G6102" s="224"/>
    </row>
    <row r="6103" spans="4:7">
      <c r="D6103" s="224"/>
      <c r="F6103" s="224"/>
      <c r="G6103" s="224"/>
    </row>
    <row r="6104" spans="4:7">
      <c r="D6104" s="224"/>
      <c r="F6104" s="224"/>
      <c r="G6104" s="224"/>
    </row>
    <row r="6105" spans="4:7">
      <c r="D6105" s="224"/>
      <c r="F6105" s="224"/>
      <c r="G6105" s="224"/>
    </row>
    <row r="6106" spans="4:7">
      <c r="D6106" s="224"/>
      <c r="F6106" s="224"/>
      <c r="G6106" s="224"/>
    </row>
    <row r="6107" spans="4:7">
      <c r="D6107" s="224"/>
      <c r="F6107" s="224"/>
      <c r="G6107" s="224"/>
    </row>
    <row r="6108" spans="4:7">
      <c r="D6108" s="224"/>
      <c r="F6108" s="224"/>
      <c r="G6108" s="224"/>
    </row>
    <row r="6109" spans="4:7">
      <c r="D6109" s="224"/>
      <c r="F6109" s="224"/>
      <c r="G6109" s="224"/>
    </row>
    <row r="6110" spans="4:7">
      <c r="D6110" s="224"/>
      <c r="F6110" s="224"/>
      <c r="G6110" s="224"/>
    </row>
    <row r="6111" spans="4:7">
      <c r="D6111" s="224"/>
      <c r="F6111" s="224"/>
      <c r="G6111" s="224"/>
    </row>
    <row r="6112" spans="4:7">
      <c r="D6112" s="224"/>
      <c r="F6112" s="224"/>
      <c r="G6112" s="224"/>
    </row>
    <row r="6113" spans="4:7">
      <c r="D6113" s="224"/>
      <c r="F6113" s="224"/>
      <c r="G6113" s="224"/>
    </row>
    <row r="6114" spans="4:7">
      <c r="D6114" s="224"/>
      <c r="F6114" s="224"/>
      <c r="G6114" s="224"/>
    </row>
    <row r="6115" spans="4:7">
      <c r="D6115" s="224"/>
      <c r="F6115" s="224"/>
      <c r="G6115" s="224"/>
    </row>
    <row r="6116" spans="4:7">
      <c r="D6116" s="224"/>
      <c r="F6116" s="224"/>
      <c r="G6116" s="224"/>
    </row>
    <row r="6117" spans="4:7">
      <c r="D6117" s="224"/>
      <c r="F6117" s="224"/>
      <c r="G6117" s="224"/>
    </row>
    <row r="6118" spans="4:7">
      <c r="D6118" s="224"/>
      <c r="F6118" s="224"/>
      <c r="G6118" s="224"/>
    </row>
    <row r="6119" spans="4:7">
      <c r="D6119" s="224"/>
      <c r="F6119" s="224"/>
      <c r="G6119" s="224"/>
    </row>
    <row r="6120" spans="4:7">
      <c r="D6120" s="224"/>
      <c r="F6120" s="224"/>
      <c r="G6120" s="224"/>
    </row>
    <row r="6121" spans="4:7">
      <c r="D6121" s="224"/>
      <c r="F6121" s="224"/>
      <c r="G6121" s="224"/>
    </row>
    <row r="6122" spans="4:7">
      <c r="D6122" s="224"/>
      <c r="F6122" s="224"/>
      <c r="G6122" s="224"/>
    </row>
    <row r="6123" spans="4:7">
      <c r="D6123" s="224"/>
      <c r="F6123" s="224"/>
      <c r="G6123" s="224"/>
    </row>
    <row r="6124" spans="4:7">
      <c r="D6124" s="224"/>
      <c r="F6124" s="224"/>
      <c r="G6124" s="224"/>
    </row>
    <row r="6125" spans="4:7">
      <c r="D6125" s="224"/>
      <c r="F6125" s="224"/>
      <c r="G6125" s="224"/>
    </row>
    <row r="6126" spans="4:7">
      <c r="D6126" s="224"/>
      <c r="F6126" s="224"/>
      <c r="G6126" s="224"/>
    </row>
    <row r="6127" spans="4:7">
      <c r="D6127" s="224"/>
      <c r="F6127" s="224"/>
      <c r="G6127" s="224"/>
    </row>
    <row r="6128" spans="4:7">
      <c r="D6128" s="224"/>
      <c r="F6128" s="224"/>
      <c r="G6128" s="224"/>
    </row>
    <row r="6129" spans="4:7">
      <c r="D6129" s="224"/>
      <c r="F6129" s="224"/>
      <c r="G6129" s="224"/>
    </row>
    <row r="6130" spans="4:7">
      <c r="D6130" s="224"/>
      <c r="F6130" s="224"/>
      <c r="G6130" s="224"/>
    </row>
    <row r="6131" spans="4:7">
      <c r="D6131" s="224"/>
      <c r="F6131" s="224"/>
      <c r="G6131" s="224"/>
    </row>
    <row r="6132" spans="4:7">
      <c r="D6132" s="224"/>
      <c r="F6132" s="224"/>
      <c r="G6132" s="224"/>
    </row>
    <row r="6133" spans="4:7">
      <c r="D6133" s="224"/>
      <c r="F6133" s="224"/>
      <c r="G6133" s="224"/>
    </row>
    <row r="6134" spans="4:7">
      <c r="D6134" s="224"/>
      <c r="F6134" s="224"/>
      <c r="G6134" s="224"/>
    </row>
    <row r="6135" spans="4:7">
      <c r="D6135" s="224"/>
      <c r="F6135" s="224"/>
      <c r="G6135" s="224"/>
    </row>
    <row r="6136" spans="4:7">
      <c r="D6136" s="224"/>
      <c r="F6136" s="224"/>
      <c r="G6136" s="224"/>
    </row>
    <row r="6137" spans="4:7">
      <c r="D6137" s="224"/>
      <c r="F6137" s="224"/>
      <c r="G6137" s="224"/>
    </row>
    <row r="6138" spans="4:7">
      <c r="D6138" s="224"/>
      <c r="F6138" s="224"/>
      <c r="G6138" s="224"/>
    </row>
    <row r="6139" spans="4:7">
      <c r="D6139" s="224"/>
      <c r="F6139" s="224"/>
      <c r="G6139" s="224"/>
    </row>
    <row r="6140" spans="4:7">
      <c r="D6140" s="224"/>
      <c r="F6140" s="224"/>
      <c r="G6140" s="224"/>
    </row>
    <row r="6141" spans="4:7">
      <c r="D6141" s="224"/>
      <c r="F6141" s="224"/>
      <c r="G6141" s="224"/>
    </row>
    <row r="6142" spans="4:7">
      <c r="D6142" s="224"/>
      <c r="F6142" s="224"/>
      <c r="G6142" s="224"/>
    </row>
    <row r="6143" spans="4:7">
      <c r="D6143" s="224"/>
      <c r="F6143" s="224"/>
      <c r="G6143" s="224"/>
    </row>
    <row r="6144" spans="4:7">
      <c r="D6144" s="224"/>
      <c r="F6144" s="224"/>
      <c r="G6144" s="224"/>
    </row>
    <row r="6145" spans="4:7">
      <c r="D6145" s="224"/>
      <c r="F6145" s="224"/>
      <c r="G6145" s="224"/>
    </row>
    <row r="6146" spans="4:7">
      <c r="D6146" s="224"/>
      <c r="F6146" s="224"/>
      <c r="G6146" s="224"/>
    </row>
    <row r="6147" spans="4:7">
      <c r="D6147" s="224"/>
      <c r="F6147" s="224"/>
      <c r="G6147" s="224"/>
    </row>
    <row r="6148" spans="4:7">
      <c r="D6148" s="224"/>
      <c r="F6148" s="224"/>
      <c r="G6148" s="224"/>
    </row>
    <row r="6149" spans="4:7">
      <c r="D6149" s="224"/>
      <c r="F6149" s="224"/>
      <c r="G6149" s="224"/>
    </row>
    <row r="6150" spans="4:7">
      <c r="D6150" s="224"/>
      <c r="F6150" s="224"/>
      <c r="G6150" s="224"/>
    </row>
    <row r="6151" spans="4:7">
      <c r="D6151" s="224"/>
      <c r="F6151" s="224"/>
      <c r="G6151" s="224"/>
    </row>
    <row r="6152" spans="4:7">
      <c r="D6152" s="224"/>
      <c r="F6152" s="224"/>
      <c r="G6152" s="224"/>
    </row>
    <row r="6153" spans="4:7">
      <c r="D6153" s="224"/>
      <c r="F6153" s="224"/>
      <c r="G6153" s="224"/>
    </row>
    <row r="6154" spans="4:7">
      <c r="D6154" s="224"/>
      <c r="F6154" s="224"/>
      <c r="G6154" s="224"/>
    </row>
    <row r="6155" spans="4:7">
      <c r="D6155" s="224"/>
      <c r="F6155" s="224"/>
      <c r="G6155" s="224"/>
    </row>
    <row r="6156" spans="4:7">
      <c r="D6156" s="224"/>
      <c r="F6156" s="224"/>
      <c r="G6156" s="224"/>
    </row>
    <row r="6157" spans="4:7">
      <c r="D6157" s="224"/>
      <c r="F6157" s="224"/>
      <c r="G6157" s="224"/>
    </row>
    <row r="6158" spans="4:7">
      <c r="D6158" s="224"/>
      <c r="F6158" s="224"/>
      <c r="G6158" s="224"/>
    </row>
    <row r="6159" spans="4:7">
      <c r="D6159" s="224"/>
      <c r="F6159" s="224"/>
      <c r="G6159" s="224"/>
    </row>
    <row r="6160" spans="4:7">
      <c r="D6160" s="224"/>
      <c r="F6160" s="224"/>
      <c r="G6160" s="224"/>
    </row>
    <row r="6161" spans="4:7">
      <c r="D6161" s="224"/>
      <c r="F6161" s="224"/>
      <c r="G6161" s="224"/>
    </row>
    <row r="6162" spans="4:7">
      <c r="D6162" s="224"/>
      <c r="F6162" s="224"/>
      <c r="G6162" s="224"/>
    </row>
    <row r="6163" spans="4:7">
      <c r="D6163" s="224"/>
      <c r="F6163" s="224"/>
      <c r="G6163" s="224"/>
    </row>
    <row r="6164" spans="4:7">
      <c r="D6164" s="224"/>
      <c r="F6164" s="224"/>
      <c r="G6164" s="224"/>
    </row>
    <row r="6165" spans="4:7">
      <c r="D6165" s="224"/>
      <c r="F6165" s="224"/>
      <c r="G6165" s="224"/>
    </row>
    <row r="6166" spans="4:7">
      <c r="D6166" s="224"/>
      <c r="F6166" s="224"/>
      <c r="G6166" s="224"/>
    </row>
    <row r="6167" spans="4:7">
      <c r="D6167" s="224"/>
      <c r="F6167" s="224"/>
      <c r="G6167" s="224"/>
    </row>
    <row r="6168" spans="4:7">
      <c r="D6168" s="224"/>
      <c r="F6168" s="224"/>
      <c r="G6168" s="224"/>
    </row>
    <row r="6169" spans="4:7">
      <c r="D6169" s="224"/>
      <c r="F6169" s="224"/>
      <c r="G6169" s="224"/>
    </row>
    <row r="6170" spans="4:7">
      <c r="D6170" s="224"/>
      <c r="F6170" s="224"/>
      <c r="G6170" s="224"/>
    </row>
    <row r="6171" spans="4:7">
      <c r="D6171" s="224"/>
      <c r="F6171" s="224"/>
      <c r="G6171" s="224"/>
    </row>
    <row r="6172" spans="4:7">
      <c r="D6172" s="224"/>
      <c r="F6172" s="224"/>
      <c r="G6172" s="224"/>
    </row>
    <row r="6173" spans="4:7">
      <c r="D6173" s="224"/>
      <c r="F6173" s="224"/>
      <c r="G6173" s="224"/>
    </row>
    <row r="6174" spans="4:7">
      <c r="D6174" s="224"/>
      <c r="F6174" s="224"/>
      <c r="G6174" s="224"/>
    </row>
    <row r="6175" spans="4:7">
      <c r="D6175" s="224"/>
      <c r="F6175" s="224"/>
      <c r="G6175" s="224"/>
    </row>
    <row r="6176" spans="4:7">
      <c r="D6176" s="224"/>
      <c r="F6176" s="224"/>
      <c r="G6176" s="224"/>
    </row>
    <row r="6177" spans="4:7">
      <c r="D6177" s="224"/>
      <c r="F6177" s="224"/>
      <c r="G6177" s="224"/>
    </row>
    <row r="6178" spans="4:7">
      <c r="D6178" s="224"/>
      <c r="F6178" s="224"/>
      <c r="G6178" s="224"/>
    </row>
    <row r="6179" spans="4:7">
      <c r="D6179" s="224"/>
      <c r="F6179" s="224"/>
      <c r="G6179" s="224"/>
    </row>
    <row r="6180" spans="4:7">
      <c r="D6180" s="224"/>
      <c r="F6180" s="224"/>
      <c r="G6180" s="224"/>
    </row>
    <row r="6181" spans="4:7">
      <c r="D6181" s="224"/>
      <c r="F6181" s="224"/>
      <c r="G6181" s="224"/>
    </row>
    <row r="6182" spans="4:7">
      <c r="D6182" s="224"/>
      <c r="F6182" s="224"/>
      <c r="G6182" s="224"/>
    </row>
    <row r="6183" spans="4:7">
      <c r="D6183" s="224"/>
      <c r="F6183" s="224"/>
      <c r="G6183" s="224"/>
    </row>
    <row r="6184" spans="4:7">
      <c r="D6184" s="224"/>
      <c r="F6184" s="224"/>
      <c r="G6184" s="224"/>
    </row>
    <row r="6185" spans="4:7">
      <c r="D6185" s="224"/>
      <c r="F6185" s="224"/>
      <c r="G6185" s="224"/>
    </row>
    <row r="6186" spans="4:7">
      <c r="D6186" s="224"/>
      <c r="F6186" s="224"/>
      <c r="G6186" s="224"/>
    </row>
    <row r="6187" spans="4:7">
      <c r="D6187" s="224"/>
      <c r="F6187" s="224"/>
      <c r="G6187" s="224"/>
    </row>
    <row r="6188" spans="4:7">
      <c r="D6188" s="224"/>
      <c r="F6188" s="224"/>
      <c r="G6188" s="224"/>
    </row>
    <row r="6189" spans="4:7">
      <c r="D6189" s="224"/>
      <c r="F6189" s="224"/>
      <c r="G6189" s="224"/>
    </row>
    <row r="6190" spans="4:7">
      <c r="D6190" s="224"/>
      <c r="F6190" s="224"/>
      <c r="G6190" s="224"/>
    </row>
    <row r="6191" spans="4:7">
      <c r="D6191" s="224"/>
      <c r="F6191" s="224"/>
      <c r="G6191" s="224"/>
    </row>
    <row r="6192" spans="4:7">
      <c r="D6192" s="224"/>
      <c r="F6192" s="224"/>
      <c r="G6192" s="224"/>
    </row>
    <row r="6193" spans="4:7">
      <c r="D6193" s="224"/>
      <c r="F6193" s="224"/>
      <c r="G6193" s="224"/>
    </row>
    <row r="6194" spans="4:7">
      <c r="D6194" s="224"/>
      <c r="F6194" s="224"/>
      <c r="G6194" s="224"/>
    </row>
    <row r="6195" spans="4:7">
      <c r="D6195" s="224"/>
      <c r="F6195" s="224"/>
      <c r="G6195" s="224"/>
    </row>
    <row r="6196" spans="4:7">
      <c r="D6196" s="224"/>
      <c r="F6196" s="224"/>
      <c r="G6196" s="224"/>
    </row>
    <row r="6197" spans="4:7">
      <c r="D6197" s="224"/>
      <c r="F6197" s="224"/>
      <c r="G6197" s="224"/>
    </row>
    <row r="6198" spans="4:7">
      <c r="D6198" s="224"/>
      <c r="F6198" s="224"/>
      <c r="G6198" s="224"/>
    </row>
    <row r="6199" spans="4:7">
      <c r="D6199" s="224"/>
      <c r="F6199" s="224"/>
      <c r="G6199" s="224"/>
    </row>
    <row r="6200" spans="4:7">
      <c r="D6200" s="224"/>
      <c r="F6200" s="224"/>
      <c r="G6200" s="224"/>
    </row>
    <row r="6201" spans="4:7">
      <c r="D6201" s="224"/>
      <c r="F6201" s="224"/>
      <c r="G6201" s="224"/>
    </row>
    <row r="6202" spans="4:7">
      <c r="D6202" s="224"/>
      <c r="F6202" s="224"/>
      <c r="G6202" s="224"/>
    </row>
    <row r="6203" spans="4:7">
      <c r="D6203" s="224"/>
      <c r="F6203" s="224"/>
      <c r="G6203" s="224"/>
    </row>
    <row r="6204" spans="4:7">
      <c r="D6204" s="224"/>
      <c r="F6204" s="224"/>
      <c r="G6204" s="224"/>
    </row>
    <row r="6205" spans="4:7">
      <c r="D6205" s="224"/>
      <c r="F6205" s="224"/>
      <c r="G6205" s="224"/>
    </row>
    <row r="6206" spans="4:7">
      <c r="D6206" s="224"/>
      <c r="F6206" s="224"/>
      <c r="G6206" s="224"/>
    </row>
    <row r="6207" spans="4:7">
      <c r="D6207" s="224"/>
      <c r="F6207" s="224"/>
      <c r="G6207" s="224"/>
    </row>
    <row r="6208" spans="4:7">
      <c r="D6208" s="224"/>
      <c r="F6208" s="224"/>
      <c r="G6208" s="224"/>
    </row>
    <row r="6209" spans="4:7">
      <c r="D6209" s="224"/>
      <c r="F6209" s="224"/>
      <c r="G6209" s="224"/>
    </row>
    <row r="6210" spans="4:7">
      <c r="D6210" s="224"/>
      <c r="F6210" s="224"/>
      <c r="G6210" s="224"/>
    </row>
    <row r="6211" spans="4:7">
      <c r="D6211" s="224"/>
      <c r="F6211" s="224"/>
      <c r="G6211" s="224"/>
    </row>
    <row r="6212" spans="4:7">
      <c r="D6212" s="224"/>
      <c r="F6212" s="224"/>
      <c r="G6212" s="224"/>
    </row>
    <row r="6213" spans="4:7">
      <c r="D6213" s="224"/>
      <c r="F6213" s="224"/>
      <c r="G6213" s="224"/>
    </row>
    <row r="6214" spans="4:7">
      <c r="D6214" s="224"/>
      <c r="F6214" s="224"/>
      <c r="G6214" s="224"/>
    </row>
    <row r="6215" spans="4:7">
      <c r="D6215" s="224"/>
      <c r="F6215" s="224"/>
      <c r="G6215" s="224"/>
    </row>
    <row r="6216" spans="4:7">
      <c r="D6216" s="224"/>
      <c r="F6216" s="224"/>
      <c r="G6216" s="224"/>
    </row>
    <row r="6217" spans="4:7">
      <c r="D6217" s="224"/>
      <c r="F6217" s="224"/>
      <c r="G6217" s="224"/>
    </row>
    <row r="6218" spans="4:7">
      <c r="D6218" s="224"/>
      <c r="F6218" s="224"/>
      <c r="G6218" s="224"/>
    </row>
    <row r="6219" spans="4:7">
      <c r="D6219" s="224"/>
      <c r="F6219" s="224"/>
      <c r="G6219" s="224"/>
    </row>
    <row r="6220" spans="4:7">
      <c r="D6220" s="224"/>
      <c r="F6220" s="224"/>
      <c r="G6220" s="224"/>
    </row>
    <row r="6221" spans="4:7">
      <c r="D6221" s="224"/>
      <c r="F6221" s="224"/>
      <c r="G6221" s="224"/>
    </row>
    <row r="6222" spans="4:7">
      <c r="D6222" s="224"/>
      <c r="F6222" s="224"/>
      <c r="G6222" s="224"/>
    </row>
    <row r="6223" spans="4:7">
      <c r="D6223" s="224"/>
      <c r="F6223" s="224"/>
      <c r="G6223" s="224"/>
    </row>
    <row r="6224" spans="4:7">
      <c r="D6224" s="224"/>
      <c r="F6224" s="224"/>
      <c r="G6224" s="224"/>
    </row>
    <row r="6225" spans="4:7">
      <c r="D6225" s="224"/>
      <c r="F6225" s="224"/>
      <c r="G6225" s="224"/>
    </row>
    <row r="6226" spans="4:7">
      <c r="D6226" s="224"/>
      <c r="F6226" s="224"/>
      <c r="G6226" s="224"/>
    </row>
    <row r="6227" spans="4:7">
      <c r="D6227" s="224"/>
      <c r="F6227" s="224"/>
      <c r="G6227" s="224"/>
    </row>
    <row r="6228" spans="4:7">
      <c r="D6228" s="224"/>
      <c r="F6228" s="224"/>
      <c r="G6228" s="224"/>
    </row>
    <row r="6229" spans="4:7">
      <c r="D6229" s="224"/>
      <c r="F6229" s="224"/>
      <c r="G6229" s="224"/>
    </row>
    <row r="6230" spans="4:7">
      <c r="D6230" s="224"/>
      <c r="F6230" s="224"/>
      <c r="G6230" s="224"/>
    </row>
    <row r="6231" spans="4:7">
      <c r="D6231" s="224"/>
      <c r="F6231" s="224"/>
      <c r="G6231" s="224"/>
    </row>
    <row r="6232" spans="4:7">
      <c r="D6232" s="224"/>
      <c r="F6232" s="224"/>
      <c r="G6232" s="224"/>
    </row>
    <row r="6233" spans="4:7">
      <c r="D6233" s="224"/>
      <c r="F6233" s="224"/>
      <c r="G6233" s="224"/>
    </row>
    <row r="6234" spans="4:7">
      <c r="D6234" s="224"/>
      <c r="F6234" s="224"/>
      <c r="G6234" s="224"/>
    </row>
    <row r="6235" spans="4:7">
      <c r="D6235" s="224"/>
      <c r="F6235" s="224"/>
      <c r="G6235" s="224"/>
    </row>
    <row r="6236" spans="4:7">
      <c r="D6236" s="224"/>
      <c r="F6236" s="224"/>
      <c r="G6236" s="224"/>
    </row>
    <row r="6237" spans="4:7">
      <c r="D6237" s="224"/>
      <c r="F6237" s="224"/>
      <c r="G6237" s="224"/>
    </row>
    <row r="6238" spans="4:7">
      <c r="D6238" s="224"/>
      <c r="F6238" s="224"/>
      <c r="G6238" s="224"/>
    </row>
    <row r="6239" spans="4:7">
      <c r="D6239" s="224"/>
      <c r="F6239" s="224"/>
      <c r="G6239" s="224"/>
    </row>
    <row r="6240" spans="4:7">
      <c r="D6240" s="224"/>
      <c r="F6240" s="224"/>
      <c r="G6240" s="224"/>
    </row>
    <row r="6241" spans="4:7">
      <c r="D6241" s="224"/>
      <c r="F6241" s="224"/>
      <c r="G6241" s="224"/>
    </row>
    <row r="6242" spans="4:7">
      <c r="D6242" s="224"/>
      <c r="F6242" s="224"/>
      <c r="G6242" s="224"/>
    </row>
    <row r="6243" spans="4:7">
      <c r="D6243" s="224"/>
      <c r="F6243" s="224"/>
      <c r="G6243" s="224"/>
    </row>
    <row r="6244" spans="4:7">
      <c r="D6244" s="224"/>
      <c r="F6244" s="224"/>
      <c r="G6244" s="224"/>
    </row>
    <row r="6245" spans="4:7">
      <c r="D6245" s="224"/>
      <c r="F6245" s="224"/>
      <c r="G6245" s="224"/>
    </row>
    <row r="6246" spans="4:7">
      <c r="D6246" s="224"/>
      <c r="F6246" s="224"/>
      <c r="G6246" s="224"/>
    </row>
    <row r="6247" spans="4:7">
      <c r="D6247" s="224"/>
      <c r="F6247" s="224"/>
      <c r="G6247" s="224"/>
    </row>
    <row r="6248" spans="4:7">
      <c r="D6248" s="224"/>
      <c r="F6248" s="224"/>
      <c r="G6248" s="224"/>
    </row>
    <row r="6249" spans="4:7">
      <c r="D6249" s="224"/>
      <c r="F6249" s="224"/>
      <c r="G6249" s="224"/>
    </row>
    <row r="6250" spans="4:7">
      <c r="D6250" s="224"/>
      <c r="F6250" s="224"/>
      <c r="G6250" s="224"/>
    </row>
    <row r="6251" spans="4:7">
      <c r="D6251" s="224"/>
      <c r="F6251" s="224"/>
      <c r="G6251" s="224"/>
    </row>
    <row r="6252" spans="4:7">
      <c r="D6252" s="224"/>
      <c r="F6252" s="224"/>
      <c r="G6252" s="224"/>
    </row>
    <row r="6253" spans="4:7">
      <c r="D6253" s="224"/>
      <c r="F6253" s="224"/>
      <c r="G6253" s="224"/>
    </row>
    <row r="6254" spans="4:7">
      <c r="D6254" s="224"/>
      <c r="F6254" s="224"/>
      <c r="G6254" s="224"/>
    </row>
    <row r="6255" spans="4:7">
      <c r="D6255" s="224"/>
      <c r="F6255" s="224"/>
      <c r="G6255" s="224"/>
    </row>
    <row r="6256" spans="4:7">
      <c r="D6256" s="224"/>
      <c r="F6256" s="224"/>
      <c r="G6256" s="224"/>
    </row>
    <row r="6257" spans="4:7">
      <c r="D6257" s="224"/>
      <c r="F6257" s="224"/>
      <c r="G6257" s="224"/>
    </row>
    <row r="6258" spans="4:7">
      <c r="D6258" s="224"/>
      <c r="F6258" s="224"/>
      <c r="G6258" s="224"/>
    </row>
    <row r="6259" spans="4:7">
      <c r="D6259" s="224"/>
      <c r="F6259" s="224"/>
      <c r="G6259" s="224"/>
    </row>
    <row r="6260" spans="4:7">
      <c r="D6260" s="224"/>
      <c r="F6260" s="224"/>
      <c r="G6260" s="224"/>
    </row>
    <row r="6261" spans="4:7">
      <c r="D6261" s="224"/>
      <c r="F6261" s="224"/>
      <c r="G6261" s="224"/>
    </row>
    <row r="6262" spans="4:7">
      <c r="D6262" s="224"/>
      <c r="F6262" s="224"/>
      <c r="G6262" s="224"/>
    </row>
    <row r="6263" spans="4:7">
      <c r="D6263" s="224"/>
      <c r="F6263" s="224"/>
      <c r="G6263" s="224"/>
    </row>
    <row r="6264" spans="4:7">
      <c r="D6264" s="224"/>
      <c r="F6264" s="224"/>
      <c r="G6264" s="224"/>
    </row>
    <row r="6265" spans="4:7">
      <c r="D6265" s="224"/>
      <c r="F6265" s="224"/>
      <c r="G6265" s="224"/>
    </row>
    <row r="6266" spans="4:7">
      <c r="D6266" s="224"/>
      <c r="F6266" s="224"/>
      <c r="G6266" s="224"/>
    </row>
    <row r="6267" spans="4:7">
      <c r="D6267" s="224"/>
      <c r="F6267" s="224"/>
      <c r="G6267" s="224"/>
    </row>
    <row r="6268" spans="4:7">
      <c r="D6268" s="224"/>
      <c r="F6268" s="224"/>
      <c r="G6268" s="224"/>
    </row>
    <row r="6269" spans="4:7">
      <c r="D6269" s="224"/>
      <c r="F6269" s="224"/>
      <c r="G6269" s="224"/>
    </row>
    <row r="6270" spans="4:7">
      <c r="D6270" s="224"/>
      <c r="F6270" s="224"/>
      <c r="G6270" s="224"/>
    </row>
    <row r="6271" spans="4:7">
      <c r="D6271" s="224"/>
      <c r="F6271" s="224"/>
      <c r="G6271" s="224"/>
    </row>
    <row r="6272" spans="4:7">
      <c r="D6272" s="224"/>
      <c r="F6272" s="224"/>
      <c r="G6272" s="224"/>
    </row>
    <row r="6273" spans="4:7">
      <c r="D6273" s="224"/>
      <c r="F6273" s="224"/>
      <c r="G6273" s="224"/>
    </row>
    <row r="6274" spans="4:7">
      <c r="D6274" s="224"/>
      <c r="F6274" s="224"/>
      <c r="G6274" s="224"/>
    </row>
    <row r="6275" spans="4:7">
      <c r="D6275" s="224"/>
      <c r="F6275" s="224"/>
      <c r="G6275" s="224"/>
    </row>
    <row r="6276" spans="4:7">
      <c r="D6276" s="224"/>
      <c r="F6276" s="224"/>
      <c r="G6276" s="224"/>
    </row>
    <row r="6277" spans="4:7">
      <c r="D6277" s="224"/>
      <c r="F6277" s="224"/>
      <c r="G6277" s="224"/>
    </row>
    <row r="6278" spans="4:7">
      <c r="D6278" s="224"/>
      <c r="F6278" s="224"/>
      <c r="G6278" s="224"/>
    </row>
    <row r="6279" spans="4:7">
      <c r="D6279" s="224"/>
      <c r="F6279" s="224"/>
      <c r="G6279" s="224"/>
    </row>
    <row r="6280" spans="4:7">
      <c r="D6280" s="224"/>
      <c r="F6280" s="224"/>
      <c r="G6280" s="224"/>
    </row>
    <row r="6281" spans="4:7">
      <c r="D6281" s="224"/>
      <c r="F6281" s="224"/>
      <c r="G6281" s="224"/>
    </row>
    <row r="6282" spans="4:7">
      <c r="D6282" s="224"/>
      <c r="F6282" s="224"/>
      <c r="G6282" s="224"/>
    </row>
    <row r="6283" spans="4:7">
      <c r="D6283" s="224"/>
      <c r="F6283" s="224"/>
      <c r="G6283" s="224"/>
    </row>
    <row r="6284" spans="4:7">
      <c r="D6284" s="224"/>
      <c r="F6284" s="224"/>
      <c r="G6284" s="224"/>
    </row>
    <row r="6285" spans="4:7">
      <c r="D6285" s="224"/>
      <c r="F6285" s="224"/>
      <c r="G6285" s="224"/>
    </row>
    <row r="6286" spans="4:7">
      <c r="D6286" s="224"/>
      <c r="F6286" s="224"/>
      <c r="G6286" s="224"/>
    </row>
    <row r="6287" spans="4:7">
      <c r="D6287" s="224"/>
      <c r="F6287" s="224"/>
      <c r="G6287" s="224"/>
    </row>
    <row r="6288" spans="4:7">
      <c r="D6288" s="224"/>
      <c r="F6288" s="224"/>
      <c r="G6288" s="224"/>
    </row>
    <row r="6289" spans="4:7">
      <c r="D6289" s="224"/>
      <c r="F6289" s="224"/>
      <c r="G6289" s="224"/>
    </row>
    <row r="6290" spans="4:7">
      <c r="D6290" s="224"/>
      <c r="F6290" s="224"/>
      <c r="G6290" s="224"/>
    </row>
    <row r="6291" spans="4:7">
      <c r="D6291" s="224"/>
      <c r="F6291" s="224"/>
      <c r="G6291" s="224"/>
    </row>
    <row r="6292" spans="4:7">
      <c r="D6292" s="224"/>
      <c r="F6292" s="224"/>
      <c r="G6292" s="224"/>
    </row>
    <row r="6293" spans="4:7">
      <c r="D6293" s="224"/>
      <c r="F6293" s="224"/>
      <c r="G6293" s="224"/>
    </row>
    <row r="6294" spans="4:7">
      <c r="D6294" s="224"/>
      <c r="F6294" s="224"/>
      <c r="G6294" s="224"/>
    </row>
    <row r="6295" spans="4:7">
      <c r="D6295" s="224"/>
      <c r="F6295" s="224"/>
      <c r="G6295" s="224"/>
    </row>
    <row r="6296" spans="4:7">
      <c r="D6296" s="224"/>
      <c r="F6296" s="224"/>
      <c r="G6296" s="224"/>
    </row>
    <row r="6297" spans="4:7">
      <c r="D6297" s="224"/>
      <c r="F6297" s="224"/>
      <c r="G6297" s="224"/>
    </row>
    <row r="6298" spans="4:7">
      <c r="D6298" s="224"/>
      <c r="F6298" s="224"/>
      <c r="G6298" s="224"/>
    </row>
    <row r="6299" spans="4:7">
      <c r="D6299" s="224"/>
      <c r="F6299" s="224"/>
      <c r="G6299" s="224"/>
    </row>
    <row r="6300" spans="4:7">
      <c r="D6300" s="224"/>
      <c r="F6300" s="224"/>
      <c r="G6300" s="224"/>
    </row>
    <row r="6301" spans="4:7">
      <c r="D6301" s="224"/>
      <c r="F6301" s="224"/>
      <c r="G6301" s="224"/>
    </row>
    <row r="6302" spans="4:7">
      <c r="D6302" s="224"/>
      <c r="F6302" s="224"/>
      <c r="G6302" s="224"/>
    </row>
    <row r="6303" spans="4:7">
      <c r="D6303" s="224"/>
      <c r="F6303" s="224"/>
      <c r="G6303" s="224"/>
    </row>
    <row r="6304" spans="4:7">
      <c r="D6304" s="224"/>
      <c r="F6304" s="224"/>
      <c r="G6304" s="224"/>
    </row>
    <row r="6305" spans="4:7">
      <c r="D6305" s="224"/>
      <c r="F6305" s="224"/>
      <c r="G6305" s="224"/>
    </row>
    <row r="6306" spans="4:7">
      <c r="D6306" s="224"/>
      <c r="F6306" s="224"/>
      <c r="G6306" s="224"/>
    </row>
    <row r="6307" spans="4:7">
      <c r="D6307" s="224"/>
      <c r="F6307" s="224"/>
      <c r="G6307" s="224"/>
    </row>
    <row r="6308" spans="4:7">
      <c r="D6308" s="224"/>
      <c r="F6308" s="224"/>
      <c r="G6308" s="224"/>
    </row>
    <row r="6309" spans="4:7">
      <c r="D6309" s="224"/>
      <c r="F6309" s="224"/>
      <c r="G6309" s="224"/>
    </row>
    <row r="6310" spans="4:7">
      <c r="D6310" s="224"/>
      <c r="F6310" s="224"/>
      <c r="G6310" s="224"/>
    </row>
    <row r="6311" spans="4:7">
      <c r="D6311" s="224"/>
      <c r="F6311" s="224"/>
      <c r="G6311" s="224"/>
    </row>
    <row r="6312" spans="4:7">
      <c r="D6312" s="224"/>
      <c r="F6312" s="224"/>
      <c r="G6312" s="224"/>
    </row>
    <row r="6313" spans="4:7">
      <c r="D6313" s="224"/>
      <c r="F6313" s="224"/>
      <c r="G6313" s="224"/>
    </row>
    <row r="6314" spans="4:7">
      <c r="D6314" s="224"/>
      <c r="F6314" s="224"/>
      <c r="G6314" s="224"/>
    </row>
    <row r="6315" spans="4:7">
      <c r="D6315" s="224"/>
      <c r="F6315" s="224"/>
      <c r="G6315" s="224"/>
    </row>
    <row r="6316" spans="4:7">
      <c r="D6316" s="224"/>
      <c r="F6316" s="224"/>
      <c r="G6316" s="224"/>
    </row>
    <row r="6317" spans="4:7">
      <c r="D6317" s="224"/>
      <c r="F6317" s="224"/>
      <c r="G6317" s="224"/>
    </row>
    <row r="6318" spans="4:7">
      <c r="D6318" s="224"/>
      <c r="F6318" s="224"/>
      <c r="G6318" s="224"/>
    </row>
    <row r="6319" spans="4:7">
      <c r="D6319" s="224"/>
      <c r="F6319" s="224"/>
      <c r="G6319" s="224"/>
    </row>
    <row r="6320" spans="4:7">
      <c r="D6320" s="224"/>
      <c r="F6320" s="224"/>
      <c r="G6320" s="224"/>
    </row>
    <row r="6321" spans="4:7">
      <c r="D6321" s="224"/>
      <c r="F6321" s="224"/>
      <c r="G6321" s="224"/>
    </row>
    <row r="6322" spans="4:7">
      <c r="D6322" s="224"/>
      <c r="F6322" s="224"/>
      <c r="G6322" s="224"/>
    </row>
    <row r="6323" spans="4:7">
      <c r="D6323" s="224"/>
      <c r="F6323" s="224"/>
      <c r="G6323" s="224"/>
    </row>
    <row r="6324" spans="4:7">
      <c r="D6324" s="224"/>
      <c r="F6324" s="224"/>
      <c r="G6324" s="224"/>
    </row>
    <row r="6325" spans="4:7">
      <c r="D6325" s="224"/>
      <c r="F6325" s="224"/>
      <c r="G6325" s="224"/>
    </row>
    <row r="6326" spans="4:7">
      <c r="D6326" s="224"/>
      <c r="F6326" s="224"/>
      <c r="G6326" s="224"/>
    </row>
    <row r="6327" spans="4:7">
      <c r="D6327" s="224"/>
      <c r="F6327" s="224"/>
      <c r="G6327" s="224"/>
    </row>
    <row r="6328" spans="4:7">
      <c r="D6328" s="224"/>
      <c r="F6328" s="224"/>
      <c r="G6328" s="224"/>
    </row>
    <row r="6329" spans="4:7">
      <c r="D6329" s="224"/>
      <c r="F6329" s="224"/>
      <c r="G6329" s="224"/>
    </row>
    <row r="6330" spans="4:7">
      <c r="D6330" s="224"/>
      <c r="F6330" s="224"/>
      <c r="G6330" s="224"/>
    </row>
    <row r="6331" spans="4:7">
      <c r="D6331" s="224"/>
      <c r="F6331" s="224"/>
      <c r="G6331" s="224"/>
    </row>
    <row r="6332" spans="4:7">
      <c r="D6332" s="224"/>
      <c r="F6332" s="224"/>
      <c r="G6332" s="224"/>
    </row>
    <row r="6333" spans="4:7">
      <c r="D6333" s="224"/>
      <c r="F6333" s="224"/>
      <c r="G6333" s="224"/>
    </row>
    <row r="6334" spans="4:7">
      <c r="D6334" s="224"/>
      <c r="F6334" s="224"/>
      <c r="G6334" s="224"/>
    </row>
    <row r="6335" spans="4:7">
      <c r="D6335" s="224"/>
      <c r="F6335" s="224"/>
      <c r="G6335" s="224"/>
    </row>
    <row r="6336" spans="4:7">
      <c r="D6336" s="224"/>
      <c r="F6336" s="224"/>
      <c r="G6336" s="224"/>
    </row>
    <row r="6337" spans="4:7">
      <c r="D6337" s="224"/>
      <c r="F6337" s="224"/>
      <c r="G6337" s="224"/>
    </row>
    <row r="6338" spans="4:7">
      <c r="D6338" s="224"/>
      <c r="F6338" s="224"/>
      <c r="G6338" s="224"/>
    </row>
    <row r="6339" spans="4:7">
      <c r="D6339" s="224"/>
      <c r="F6339" s="224"/>
      <c r="G6339" s="224"/>
    </row>
    <row r="6340" spans="4:7">
      <c r="D6340" s="224"/>
      <c r="F6340" s="224"/>
      <c r="G6340" s="224"/>
    </row>
    <row r="6341" spans="4:7">
      <c r="D6341" s="224"/>
      <c r="F6341" s="224"/>
      <c r="G6341" s="224"/>
    </row>
    <row r="6342" spans="4:7">
      <c r="D6342" s="224"/>
      <c r="F6342" s="224"/>
      <c r="G6342" s="224"/>
    </row>
    <row r="6343" spans="4:7">
      <c r="D6343" s="224"/>
      <c r="F6343" s="224"/>
      <c r="G6343" s="224"/>
    </row>
    <row r="6344" spans="4:7">
      <c r="D6344" s="224"/>
      <c r="F6344" s="224"/>
      <c r="G6344" s="224"/>
    </row>
    <row r="6345" spans="4:7">
      <c r="D6345" s="224"/>
      <c r="F6345" s="224"/>
      <c r="G6345" s="224"/>
    </row>
    <row r="6346" spans="4:7">
      <c r="D6346" s="224"/>
      <c r="F6346" s="224"/>
      <c r="G6346" s="224"/>
    </row>
    <row r="6347" spans="4:7">
      <c r="D6347" s="224"/>
      <c r="F6347" s="224"/>
      <c r="G6347" s="224"/>
    </row>
    <row r="6348" spans="4:7">
      <c r="D6348" s="224"/>
      <c r="F6348" s="224"/>
      <c r="G6348" s="224"/>
    </row>
    <row r="6349" spans="4:7">
      <c r="D6349" s="224"/>
      <c r="F6349" s="224"/>
      <c r="G6349" s="224"/>
    </row>
    <row r="6350" spans="4:7">
      <c r="D6350" s="224"/>
      <c r="F6350" s="224"/>
      <c r="G6350" s="224"/>
    </row>
    <row r="6351" spans="4:7">
      <c r="D6351" s="224"/>
      <c r="F6351" s="224"/>
      <c r="G6351" s="224"/>
    </row>
    <row r="6352" spans="4:7">
      <c r="D6352" s="224"/>
      <c r="F6352" s="224"/>
      <c r="G6352" s="224"/>
    </row>
    <row r="6353" spans="4:7">
      <c r="D6353" s="224"/>
      <c r="F6353" s="224"/>
      <c r="G6353" s="224"/>
    </row>
    <row r="6354" spans="4:7">
      <c r="D6354" s="224"/>
      <c r="F6354" s="224"/>
      <c r="G6354" s="224"/>
    </row>
    <row r="6355" spans="4:7">
      <c r="D6355" s="224"/>
      <c r="F6355" s="224"/>
      <c r="G6355" s="224"/>
    </row>
    <row r="6356" spans="4:7">
      <c r="D6356" s="224"/>
      <c r="F6356" s="224"/>
      <c r="G6356" s="224"/>
    </row>
    <row r="6357" spans="4:7">
      <c r="D6357" s="224"/>
      <c r="F6357" s="224"/>
      <c r="G6357" s="224"/>
    </row>
    <row r="6358" spans="4:7">
      <c r="D6358" s="224"/>
      <c r="F6358" s="224"/>
      <c r="G6358" s="224"/>
    </row>
    <row r="6359" spans="4:7">
      <c r="D6359" s="224"/>
      <c r="F6359" s="224"/>
      <c r="G6359" s="224"/>
    </row>
    <row r="6360" spans="4:7">
      <c r="D6360" s="224"/>
      <c r="F6360" s="224"/>
      <c r="G6360" s="224"/>
    </row>
    <row r="6361" spans="4:7">
      <c r="D6361" s="224"/>
      <c r="F6361" s="224"/>
      <c r="G6361" s="224"/>
    </row>
    <row r="6362" spans="4:7">
      <c r="D6362" s="224"/>
      <c r="F6362" s="224"/>
      <c r="G6362" s="224"/>
    </row>
    <row r="6363" spans="4:7">
      <c r="D6363" s="224"/>
      <c r="F6363" s="224"/>
      <c r="G6363" s="224"/>
    </row>
    <row r="6364" spans="4:7">
      <c r="D6364" s="224"/>
      <c r="F6364" s="224"/>
      <c r="G6364" s="224"/>
    </row>
    <row r="6365" spans="4:7">
      <c r="D6365" s="224"/>
      <c r="F6365" s="224"/>
      <c r="G6365" s="224"/>
    </row>
    <row r="6366" spans="4:7">
      <c r="D6366" s="224"/>
      <c r="F6366" s="224"/>
      <c r="G6366" s="224"/>
    </row>
    <row r="6367" spans="4:7">
      <c r="D6367" s="224"/>
      <c r="F6367" s="224"/>
      <c r="G6367" s="224"/>
    </row>
    <row r="6368" spans="4:7">
      <c r="D6368" s="224"/>
      <c r="F6368" s="224"/>
      <c r="G6368" s="224"/>
    </row>
    <row r="6369" spans="4:7">
      <c r="D6369" s="224"/>
      <c r="F6369" s="224"/>
      <c r="G6369" s="224"/>
    </row>
    <row r="6370" spans="4:7">
      <c r="D6370" s="224"/>
      <c r="F6370" s="224"/>
      <c r="G6370" s="224"/>
    </row>
    <row r="6371" spans="4:7">
      <c r="D6371" s="224"/>
      <c r="F6371" s="224"/>
      <c r="G6371" s="224"/>
    </row>
    <row r="6372" spans="4:7">
      <c r="D6372" s="224"/>
      <c r="F6372" s="224"/>
      <c r="G6372" s="224"/>
    </row>
    <row r="6373" spans="4:7">
      <c r="D6373" s="224"/>
      <c r="F6373" s="224"/>
      <c r="G6373" s="224"/>
    </row>
    <row r="6374" spans="4:7">
      <c r="D6374" s="224"/>
      <c r="F6374" s="224"/>
      <c r="G6374" s="224"/>
    </row>
    <row r="6375" spans="4:7">
      <c r="D6375" s="224"/>
      <c r="F6375" s="224"/>
      <c r="G6375" s="224"/>
    </row>
    <row r="6376" spans="4:7">
      <c r="D6376" s="224"/>
      <c r="F6376" s="224"/>
      <c r="G6376" s="224"/>
    </row>
    <row r="6377" spans="4:7">
      <c r="D6377" s="224"/>
      <c r="F6377" s="224"/>
      <c r="G6377" s="224"/>
    </row>
    <row r="6378" spans="4:7">
      <c r="D6378" s="224"/>
      <c r="F6378" s="224"/>
      <c r="G6378" s="224"/>
    </row>
    <row r="6379" spans="4:7">
      <c r="D6379" s="224"/>
      <c r="F6379" s="224"/>
      <c r="G6379" s="224"/>
    </row>
    <row r="6380" spans="4:7">
      <c r="D6380" s="224"/>
      <c r="F6380" s="224"/>
      <c r="G6380" s="224"/>
    </row>
    <row r="6381" spans="4:7">
      <c r="D6381" s="224"/>
      <c r="F6381" s="224"/>
      <c r="G6381" s="224"/>
    </row>
    <row r="6382" spans="4:7">
      <c r="D6382" s="224"/>
      <c r="F6382" s="224"/>
      <c r="G6382" s="224"/>
    </row>
    <row r="6383" spans="4:7">
      <c r="D6383" s="224"/>
      <c r="F6383" s="224"/>
      <c r="G6383" s="224"/>
    </row>
    <row r="6384" spans="4:7">
      <c r="D6384" s="224"/>
      <c r="F6384" s="224"/>
      <c r="G6384" s="224"/>
    </row>
    <row r="6385" spans="4:7">
      <c r="D6385" s="224"/>
      <c r="F6385" s="224"/>
      <c r="G6385" s="224"/>
    </row>
    <row r="6386" spans="4:7">
      <c r="D6386" s="224"/>
      <c r="F6386" s="224"/>
      <c r="G6386" s="224"/>
    </row>
    <row r="6387" spans="4:7">
      <c r="D6387" s="224"/>
      <c r="F6387" s="224"/>
      <c r="G6387" s="224"/>
    </row>
    <row r="6388" spans="4:7">
      <c r="D6388" s="224"/>
      <c r="F6388" s="224"/>
      <c r="G6388" s="224"/>
    </row>
    <row r="6389" spans="4:7">
      <c r="D6389" s="224"/>
      <c r="F6389" s="224"/>
      <c r="G6389" s="224"/>
    </row>
    <row r="6390" spans="4:7">
      <c r="D6390" s="224"/>
      <c r="F6390" s="224"/>
      <c r="G6390" s="224"/>
    </row>
    <row r="6391" spans="4:7">
      <c r="D6391" s="224"/>
      <c r="F6391" s="224"/>
      <c r="G6391" s="224"/>
    </row>
    <row r="6392" spans="4:7">
      <c r="D6392" s="224"/>
      <c r="F6392" s="224"/>
      <c r="G6392" s="224"/>
    </row>
    <row r="6393" spans="4:7">
      <c r="D6393" s="224"/>
      <c r="F6393" s="224"/>
      <c r="G6393" s="224"/>
    </row>
    <row r="6394" spans="4:7">
      <c r="D6394" s="224"/>
      <c r="F6394" s="224"/>
      <c r="G6394" s="224"/>
    </row>
    <row r="6395" spans="4:7">
      <c r="D6395" s="224"/>
      <c r="F6395" s="224"/>
      <c r="G6395" s="224"/>
    </row>
    <row r="6396" spans="4:7">
      <c r="D6396" s="224"/>
      <c r="F6396" s="224"/>
      <c r="G6396" s="224"/>
    </row>
    <row r="6397" spans="4:7">
      <c r="D6397" s="224"/>
      <c r="F6397" s="224"/>
      <c r="G6397" s="224"/>
    </row>
    <row r="6398" spans="4:7">
      <c r="D6398" s="224"/>
      <c r="F6398" s="224"/>
      <c r="G6398" s="224"/>
    </row>
    <row r="6399" spans="4:7">
      <c r="D6399" s="224"/>
      <c r="F6399" s="224"/>
      <c r="G6399" s="224"/>
    </row>
    <row r="6400" spans="4:7">
      <c r="D6400" s="224"/>
      <c r="F6400" s="224"/>
      <c r="G6400" s="224"/>
    </row>
    <row r="6401" spans="4:7">
      <c r="D6401" s="224"/>
      <c r="F6401" s="224"/>
      <c r="G6401" s="224"/>
    </row>
    <row r="6402" spans="4:7">
      <c r="D6402" s="224"/>
      <c r="F6402" s="224"/>
      <c r="G6402" s="224"/>
    </row>
    <row r="6403" spans="4:7">
      <c r="D6403" s="224"/>
      <c r="F6403" s="224"/>
      <c r="G6403" s="224"/>
    </row>
    <row r="6404" spans="4:7">
      <c r="D6404" s="224"/>
      <c r="F6404" s="224"/>
      <c r="G6404" s="224"/>
    </row>
    <row r="6405" spans="4:7">
      <c r="D6405" s="224"/>
      <c r="F6405" s="224"/>
      <c r="G6405" s="224"/>
    </row>
    <row r="6406" spans="4:7">
      <c r="D6406" s="224"/>
      <c r="F6406" s="224"/>
      <c r="G6406" s="224"/>
    </row>
    <row r="6407" spans="4:7">
      <c r="D6407" s="224"/>
      <c r="F6407" s="224"/>
      <c r="G6407" s="224"/>
    </row>
    <row r="6408" spans="4:7">
      <c r="D6408" s="224"/>
      <c r="F6408" s="224"/>
      <c r="G6408" s="224"/>
    </row>
    <row r="6409" spans="4:7">
      <c r="D6409" s="224"/>
      <c r="F6409" s="224"/>
      <c r="G6409" s="224"/>
    </row>
    <row r="6410" spans="4:7">
      <c r="D6410" s="224"/>
      <c r="F6410" s="224"/>
      <c r="G6410" s="224"/>
    </row>
    <row r="6411" spans="4:7">
      <c r="D6411" s="224"/>
      <c r="F6411" s="224"/>
      <c r="G6411" s="224"/>
    </row>
    <row r="6412" spans="4:7">
      <c r="D6412" s="224"/>
      <c r="F6412" s="224"/>
      <c r="G6412" s="224"/>
    </row>
    <row r="6413" spans="4:7">
      <c r="D6413" s="224"/>
      <c r="F6413" s="224"/>
      <c r="G6413" s="224"/>
    </row>
    <row r="6414" spans="4:7">
      <c r="D6414" s="224"/>
      <c r="F6414" s="224"/>
      <c r="G6414" s="224"/>
    </row>
    <row r="6415" spans="4:7">
      <c r="D6415" s="224"/>
      <c r="F6415" s="224"/>
      <c r="G6415" s="224"/>
    </row>
    <row r="6416" spans="4:7">
      <c r="D6416" s="224"/>
      <c r="F6416" s="224"/>
      <c r="G6416" s="224"/>
    </row>
    <row r="6417" spans="4:7">
      <c r="D6417" s="224"/>
      <c r="F6417" s="224"/>
      <c r="G6417" s="224"/>
    </row>
    <row r="6418" spans="4:7">
      <c r="D6418" s="224"/>
      <c r="F6418" s="224"/>
      <c r="G6418" s="224"/>
    </row>
    <row r="6419" spans="4:7">
      <c r="D6419" s="224"/>
      <c r="F6419" s="224"/>
      <c r="G6419" s="224"/>
    </row>
    <row r="6420" spans="4:7">
      <c r="D6420" s="224"/>
      <c r="F6420" s="224"/>
      <c r="G6420" s="224"/>
    </row>
    <row r="6421" spans="4:7">
      <c r="D6421" s="224"/>
      <c r="F6421" s="224"/>
      <c r="G6421" s="224"/>
    </row>
    <row r="6422" spans="4:7">
      <c r="D6422" s="224"/>
      <c r="F6422" s="224"/>
      <c r="G6422" s="224"/>
    </row>
    <row r="6423" spans="4:7">
      <c r="D6423" s="224"/>
      <c r="F6423" s="224"/>
      <c r="G6423" s="224"/>
    </row>
    <row r="6424" spans="4:7">
      <c r="D6424" s="224"/>
      <c r="F6424" s="224"/>
      <c r="G6424" s="224"/>
    </row>
    <row r="6425" spans="4:7">
      <c r="D6425" s="224"/>
      <c r="F6425" s="224"/>
      <c r="G6425" s="224"/>
    </row>
    <row r="6426" spans="4:7">
      <c r="D6426" s="224"/>
      <c r="F6426" s="224"/>
      <c r="G6426" s="224"/>
    </row>
    <row r="6427" spans="4:7">
      <c r="D6427" s="224"/>
      <c r="F6427" s="224"/>
      <c r="G6427" s="224"/>
    </row>
    <row r="6428" spans="4:7">
      <c r="D6428" s="224"/>
      <c r="F6428" s="224"/>
      <c r="G6428" s="224"/>
    </row>
    <row r="6429" spans="4:7">
      <c r="D6429" s="224"/>
      <c r="F6429" s="224"/>
      <c r="G6429" s="224"/>
    </row>
    <row r="6430" spans="4:7">
      <c r="D6430" s="224"/>
      <c r="F6430" s="224"/>
      <c r="G6430" s="224"/>
    </row>
    <row r="6431" spans="4:7">
      <c r="D6431" s="224"/>
      <c r="F6431" s="224"/>
      <c r="G6431" s="224"/>
    </row>
    <row r="6432" spans="4:7">
      <c r="D6432" s="224"/>
      <c r="F6432" s="224"/>
      <c r="G6432" s="224"/>
    </row>
    <row r="6433" spans="4:7">
      <c r="D6433" s="224"/>
      <c r="F6433" s="224"/>
      <c r="G6433" s="224"/>
    </row>
    <row r="6434" spans="4:7">
      <c r="D6434" s="224"/>
      <c r="F6434" s="224"/>
      <c r="G6434" s="224"/>
    </row>
    <row r="6435" spans="4:7">
      <c r="D6435" s="224"/>
      <c r="F6435" s="224"/>
      <c r="G6435" s="224"/>
    </row>
    <row r="6436" spans="4:7">
      <c r="D6436" s="224"/>
      <c r="F6436" s="224"/>
      <c r="G6436" s="224"/>
    </row>
    <row r="6437" spans="4:7">
      <c r="D6437" s="224"/>
      <c r="F6437" s="224"/>
      <c r="G6437" s="224"/>
    </row>
    <row r="6438" spans="4:7">
      <c r="D6438" s="224"/>
      <c r="F6438" s="224"/>
      <c r="G6438" s="224"/>
    </row>
    <row r="6439" spans="4:7">
      <c r="D6439" s="224"/>
      <c r="F6439" s="224"/>
      <c r="G6439" s="224"/>
    </row>
    <row r="6440" spans="4:7">
      <c r="D6440" s="224"/>
      <c r="F6440" s="224"/>
      <c r="G6440" s="224"/>
    </row>
    <row r="6441" spans="4:7">
      <c r="D6441" s="224"/>
      <c r="F6441" s="224"/>
      <c r="G6441" s="224"/>
    </row>
    <row r="6442" spans="4:7">
      <c r="D6442" s="224"/>
      <c r="F6442" s="224"/>
      <c r="G6442" s="224"/>
    </row>
    <row r="6443" spans="4:7">
      <c r="D6443" s="224"/>
      <c r="F6443" s="224"/>
      <c r="G6443" s="224"/>
    </row>
    <row r="6444" spans="4:7">
      <c r="D6444" s="224"/>
      <c r="F6444" s="224"/>
      <c r="G6444" s="224"/>
    </row>
    <row r="6445" spans="4:7">
      <c r="D6445" s="224"/>
      <c r="F6445" s="224"/>
      <c r="G6445" s="224"/>
    </row>
    <row r="6446" spans="4:7">
      <c r="D6446" s="224"/>
      <c r="F6446" s="224"/>
      <c r="G6446" s="224"/>
    </row>
    <row r="6447" spans="4:7">
      <c r="D6447" s="224"/>
      <c r="F6447" s="224"/>
      <c r="G6447" s="224"/>
    </row>
    <row r="6448" spans="4:7">
      <c r="D6448" s="224"/>
      <c r="F6448" s="224"/>
      <c r="G6448" s="224"/>
    </row>
    <row r="6449" spans="4:7">
      <c r="D6449" s="224"/>
      <c r="F6449" s="224"/>
      <c r="G6449" s="224"/>
    </row>
    <row r="6450" spans="4:7">
      <c r="D6450" s="224"/>
      <c r="F6450" s="224"/>
      <c r="G6450" s="224"/>
    </row>
    <row r="6451" spans="4:7">
      <c r="D6451" s="224"/>
      <c r="F6451" s="224"/>
      <c r="G6451" s="224"/>
    </row>
    <row r="6452" spans="4:7">
      <c r="D6452" s="224"/>
      <c r="F6452" s="224"/>
      <c r="G6452" s="224"/>
    </row>
    <row r="6453" spans="4:7">
      <c r="D6453" s="224"/>
      <c r="F6453" s="224"/>
      <c r="G6453" s="224"/>
    </row>
    <row r="6454" spans="4:7">
      <c r="D6454" s="224"/>
      <c r="F6454" s="224"/>
      <c r="G6454" s="224"/>
    </row>
    <row r="6455" spans="4:7">
      <c r="D6455" s="224"/>
      <c r="F6455" s="224"/>
      <c r="G6455" s="224"/>
    </row>
    <row r="6456" spans="4:7">
      <c r="D6456" s="224"/>
      <c r="F6456" s="224"/>
      <c r="G6456" s="224"/>
    </row>
    <row r="6457" spans="4:7">
      <c r="D6457" s="224"/>
      <c r="F6457" s="224"/>
      <c r="G6457" s="224"/>
    </row>
    <row r="6458" spans="4:7">
      <c r="D6458" s="224"/>
      <c r="F6458" s="224"/>
      <c r="G6458" s="224"/>
    </row>
    <row r="6459" spans="4:7">
      <c r="D6459" s="224"/>
      <c r="F6459" s="224"/>
      <c r="G6459" s="224"/>
    </row>
    <row r="6460" spans="4:7">
      <c r="D6460" s="224"/>
      <c r="F6460" s="224"/>
      <c r="G6460" s="224"/>
    </row>
    <row r="6461" spans="4:7">
      <c r="D6461" s="224"/>
      <c r="F6461" s="224"/>
      <c r="G6461" s="224"/>
    </row>
    <row r="6462" spans="4:7">
      <c r="D6462" s="224"/>
      <c r="F6462" s="224"/>
      <c r="G6462" s="224"/>
    </row>
    <row r="6463" spans="4:7">
      <c r="D6463" s="224"/>
      <c r="F6463" s="224"/>
      <c r="G6463" s="224"/>
    </row>
    <row r="6464" spans="4:7">
      <c r="D6464" s="224"/>
      <c r="F6464" s="224"/>
      <c r="G6464" s="224"/>
    </row>
    <row r="6465" spans="4:7">
      <c r="D6465" s="224"/>
      <c r="F6465" s="224"/>
      <c r="G6465" s="224"/>
    </row>
    <row r="6466" spans="4:7">
      <c r="D6466" s="224"/>
      <c r="F6466" s="224"/>
      <c r="G6466" s="224"/>
    </row>
    <row r="6467" spans="4:7">
      <c r="D6467" s="224"/>
      <c r="F6467" s="224"/>
      <c r="G6467" s="224"/>
    </row>
    <row r="6468" spans="4:7">
      <c r="D6468" s="224"/>
      <c r="F6468" s="224"/>
      <c r="G6468" s="224"/>
    </row>
    <row r="6469" spans="4:7">
      <c r="D6469" s="224"/>
      <c r="F6469" s="224"/>
      <c r="G6469" s="224"/>
    </row>
    <row r="6470" spans="4:7">
      <c r="D6470" s="224"/>
      <c r="F6470" s="224"/>
      <c r="G6470" s="224"/>
    </row>
    <row r="6471" spans="4:7">
      <c r="D6471" s="224"/>
      <c r="F6471" s="224"/>
      <c r="G6471" s="224"/>
    </row>
    <row r="6472" spans="4:7">
      <c r="D6472" s="224"/>
      <c r="F6472" s="224"/>
      <c r="G6472" s="224"/>
    </row>
    <row r="6473" spans="4:7">
      <c r="D6473" s="224"/>
      <c r="F6473" s="224"/>
      <c r="G6473" s="224"/>
    </row>
    <row r="6474" spans="4:7">
      <c r="D6474" s="224"/>
      <c r="F6474" s="224"/>
      <c r="G6474" s="224"/>
    </row>
    <row r="6475" spans="4:7">
      <c r="D6475" s="224"/>
      <c r="F6475" s="224"/>
      <c r="G6475" s="224"/>
    </row>
    <row r="6476" spans="4:7">
      <c r="D6476" s="224"/>
      <c r="F6476" s="224"/>
      <c r="G6476" s="224"/>
    </row>
    <row r="6477" spans="4:7">
      <c r="D6477" s="224"/>
      <c r="F6477" s="224"/>
      <c r="G6477" s="224"/>
    </row>
    <row r="6478" spans="4:7">
      <c r="D6478" s="224"/>
      <c r="F6478" s="224"/>
      <c r="G6478" s="224"/>
    </row>
    <row r="6479" spans="4:7">
      <c r="D6479" s="224"/>
      <c r="F6479" s="224"/>
      <c r="G6479" s="224"/>
    </row>
    <row r="6480" spans="4:7">
      <c r="D6480" s="224"/>
      <c r="F6480" s="224"/>
      <c r="G6480" s="224"/>
    </row>
    <row r="6481" spans="4:7">
      <c r="D6481" s="224"/>
      <c r="F6481" s="224"/>
      <c r="G6481" s="224"/>
    </row>
    <row r="6482" spans="4:7">
      <c r="D6482" s="224"/>
      <c r="F6482" s="224"/>
      <c r="G6482" s="224"/>
    </row>
    <row r="6483" spans="4:7">
      <c r="D6483" s="224"/>
      <c r="F6483" s="224"/>
      <c r="G6483" s="224"/>
    </row>
    <row r="6484" spans="4:7">
      <c r="D6484" s="224"/>
      <c r="F6484" s="224"/>
      <c r="G6484" s="224"/>
    </row>
    <row r="6485" spans="4:7">
      <c r="D6485" s="224"/>
      <c r="F6485" s="224"/>
      <c r="G6485" s="224"/>
    </row>
    <row r="6486" spans="4:7">
      <c r="D6486" s="224"/>
      <c r="F6486" s="224"/>
      <c r="G6486" s="224"/>
    </row>
    <row r="6487" spans="4:7">
      <c r="D6487" s="224"/>
      <c r="F6487" s="224"/>
      <c r="G6487" s="224"/>
    </row>
    <row r="6488" spans="4:7">
      <c r="D6488" s="224"/>
      <c r="F6488" s="224"/>
      <c r="G6488" s="224"/>
    </row>
    <row r="6489" spans="4:7">
      <c r="D6489" s="224"/>
      <c r="F6489" s="224"/>
      <c r="G6489" s="224"/>
    </row>
    <row r="6490" spans="4:7">
      <c r="D6490" s="224"/>
      <c r="F6490" s="224"/>
      <c r="G6490" s="224"/>
    </row>
    <row r="6491" spans="4:7">
      <c r="D6491" s="224"/>
      <c r="F6491" s="224"/>
      <c r="G6491" s="224"/>
    </row>
    <row r="6492" spans="4:7">
      <c r="D6492" s="224"/>
      <c r="F6492" s="224"/>
      <c r="G6492" s="224"/>
    </row>
    <row r="6493" spans="4:7">
      <c r="D6493" s="224"/>
      <c r="F6493" s="224"/>
      <c r="G6493" s="224"/>
    </row>
    <row r="6494" spans="4:7">
      <c r="D6494" s="224"/>
      <c r="F6494" s="224"/>
      <c r="G6494" s="224"/>
    </row>
    <row r="6495" spans="4:7">
      <c r="D6495" s="224"/>
      <c r="F6495" s="224"/>
      <c r="G6495" s="224"/>
    </row>
    <row r="6496" spans="4:7">
      <c r="D6496" s="224"/>
      <c r="F6496" s="224"/>
      <c r="G6496" s="224"/>
    </row>
    <row r="6497" spans="4:7">
      <c r="D6497" s="224"/>
      <c r="F6497" s="224"/>
      <c r="G6497" s="224"/>
    </row>
    <row r="6498" spans="4:7">
      <c r="D6498" s="224"/>
      <c r="F6498" s="224"/>
      <c r="G6498" s="224"/>
    </row>
    <row r="6499" spans="4:7">
      <c r="D6499" s="224"/>
      <c r="F6499" s="224"/>
      <c r="G6499" s="224"/>
    </row>
    <row r="6500" spans="4:7">
      <c r="D6500" s="224"/>
      <c r="F6500" s="224"/>
      <c r="G6500" s="224"/>
    </row>
    <row r="6501" spans="4:7">
      <c r="D6501" s="224"/>
      <c r="F6501" s="224"/>
      <c r="G6501" s="224"/>
    </row>
    <row r="6502" spans="4:7">
      <c r="D6502" s="224"/>
      <c r="F6502" s="224"/>
      <c r="G6502" s="224"/>
    </row>
    <row r="6503" spans="4:7">
      <c r="D6503" s="224"/>
      <c r="F6503" s="224"/>
      <c r="G6503" s="224"/>
    </row>
    <row r="6504" spans="4:7">
      <c r="D6504" s="224"/>
      <c r="F6504" s="224"/>
      <c r="G6504" s="224"/>
    </row>
    <row r="6505" spans="4:7">
      <c r="D6505" s="224"/>
      <c r="F6505" s="224"/>
      <c r="G6505" s="224"/>
    </row>
    <row r="6506" spans="4:7">
      <c r="D6506" s="224"/>
      <c r="F6506" s="224"/>
      <c r="G6506" s="224"/>
    </row>
    <row r="6507" spans="4:7">
      <c r="D6507" s="224"/>
      <c r="F6507" s="224"/>
      <c r="G6507" s="224"/>
    </row>
    <row r="6508" spans="4:7">
      <c r="D6508" s="224"/>
      <c r="F6508" s="224"/>
      <c r="G6508" s="224"/>
    </row>
    <row r="6509" spans="4:7">
      <c r="D6509" s="224"/>
      <c r="F6509" s="224"/>
      <c r="G6509" s="224"/>
    </row>
    <row r="6510" spans="4:7">
      <c r="D6510" s="224"/>
      <c r="F6510" s="224"/>
      <c r="G6510" s="224"/>
    </row>
    <row r="6511" spans="4:7">
      <c r="D6511" s="224"/>
      <c r="F6511" s="224"/>
      <c r="G6511" s="224"/>
    </row>
    <row r="6512" spans="4:7">
      <c r="D6512" s="224"/>
      <c r="F6512" s="224"/>
      <c r="G6512" s="224"/>
    </row>
    <row r="6513" spans="4:7">
      <c r="D6513" s="224"/>
      <c r="F6513" s="224"/>
      <c r="G6513" s="224"/>
    </row>
    <row r="6514" spans="4:7">
      <c r="D6514" s="224"/>
      <c r="F6514" s="224"/>
      <c r="G6514" s="224"/>
    </row>
    <row r="6515" spans="4:7">
      <c r="D6515" s="224"/>
      <c r="F6515" s="224"/>
      <c r="G6515" s="224"/>
    </row>
    <row r="6516" spans="4:7">
      <c r="D6516" s="224"/>
      <c r="F6516" s="224"/>
      <c r="G6516" s="224"/>
    </row>
    <row r="6517" spans="4:7">
      <c r="D6517" s="224"/>
      <c r="F6517" s="224"/>
      <c r="G6517" s="224"/>
    </row>
    <row r="6518" spans="4:7">
      <c r="D6518" s="224"/>
      <c r="F6518" s="224"/>
      <c r="G6518" s="224"/>
    </row>
    <row r="6519" spans="4:7">
      <c r="D6519" s="224"/>
      <c r="F6519" s="224"/>
      <c r="G6519" s="224"/>
    </row>
    <row r="6520" spans="4:7">
      <c r="D6520" s="224"/>
      <c r="F6520" s="224"/>
      <c r="G6520" s="224"/>
    </row>
    <row r="6521" spans="4:7">
      <c r="D6521" s="224"/>
      <c r="F6521" s="224"/>
      <c r="G6521" s="224"/>
    </row>
    <row r="6522" spans="4:7">
      <c r="D6522" s="224"/>
      <c r="F6522" s="224"/>
      <c r="G6522" s="224"/>
    </row>
    <row r="6523" spans="4:7">
      <c r="D6523" s="224"/>
      <c r="F6523" s="224"/>
      <c r="G6523" s="224"/>
    </row>
    <row r="6524" spans="4:7">
      <c r="D6524" s="224"/>
      <c r="F6524" s="224"/>
      <c r="G6524" s="224"/>
    </row>
    <row r="6525" spans="4:7">
      <c r="D6525" s="224"/>
      <c r="F6525" s="224"/>
      <c r="G6525" s="224"/>
    </row>
    <row r="6526" spans="4:7">
      <c r="D6526" s="224"/>
      <c r="F6526" s="224"/>
      <c r="G6526" s="224"/>
    </row>
    <row r="6527" spans="4:7">
      <c r="D6527" s="224"/>
      <c r="F6527" s="224"/>
      <c r="G6527" s="224"/>
    </row>
    <row r="6528" spans="4:7">
      <c r="D6528" s="224"/>
      <c r="F6528" s="224"/>
      <c r="G6528" s="224"/>
    </row>
    <row r="6529" spans="4:7">
      <c r="D6529" s="224"/>
      <c r="F6529" s="224"/>
      <c r="G6529" s="224"/>
    </row>
    <row r="6530" spans="4:7">
      <c r="D6530" s="224"/>
      <c r="F6530" s="224"/>
      <c r="G6530" s="224"/>
    </row>
    <row r="6531" spans="4:7">
      <c r="D6531" s="224"/>
      <c r="F6531" s="224"/>
      <c r="G6531" s="224"/>
    </row>
    <row r="6532" spans="4:7">
      <c r="D6532" s="224"/>
      <c r="F6532" s="224"/>
      <c r="G6532" s="224"/>
    </row>
    <row r="6533" spans="4:7">
      <c r="D6533" s="224"/>
      <c r="F6533" s="224"/>
      <c r="G6533" s="224"/>
    </row>
    <row r="6534" spans="4:7">
      <c r="D6534" s="224"/>
      <c r="F6534" s="224"/>
      <c r="G6534" s="224"/>
    </row>
    <row r="6535" spans="4:7">
      <c r="D6535" s="224"/>
      <c r="F6535" s="224"/>
      <c r="G6535" s="224"/>
    </row>
    <row r="6536" spans="4:7">
      <c r="D6536" s="224"/>
      <c r="F6536" s="224"/>
      <c r="G6536" s="224"/>
    </row>
    <row r="6537" spans="4:7">
      <c r="D6537" s="224"/>
      <c r="F6537" s="224"/>
      <c r="G6537" s="224"/>
    </row>
    <row r="6538" spans="4:7">
      <c r="D6538" s="224"/>
      <c r="F6538" s="224"/>
      <c r="G6538" s="224"/>
    </row>
    <row r="6539" spans="4:7">
      <c r="D6539" s="224"/>
      <c r="F6539" s="224"/>
      <c r="G6539" s="224"/>
    </row>
    <row r="6540" spans="4:7">
      <c r="D6540" s="224"/>
      <c r="F6540" s="224"/>
      <c r="G6540" s="224"/>
    </row>
    <row r="6541" spans="4:7">
      <c r="D6541" s="224"/>
      <c r="F6541" s="224"/>
      <c r="G6541" s="224"/>
    </row>
    <row r="6542" spans="4:7">
      <c r="D6542" s="224"/>
      <c r="F6542" s="224"/>
      <c r="G6542" s="224"/>
    </row>
    <row r="6543" spans="4:7">
      <c r="D6543" s="224"/>
      <c r="F6543" s="224"/>
      <c r="G6543" s="224"/>
    </row>
    <row r="6544" spans="4:7">
      <c r="D6544" s="224"/>
      <c r="F6544" s="224"/>
      <c r="G6544" s="224"/>
    </row>
    <row r="6545" spans="4:7">
      <c r="D6545" s="224"/>
      <c r="F6545" s="224"/>
      <c r="G6545" s="224"/>
    </row>
    <row r="6546" spans="4:7">
      <c r="D6546" s="224"/>
      <c r="F6546" s="224"/>
      <c r="G6546" s="224"/>
    </row>
    <row r="6547" spans="4:7">
      <c r="D6547" s="224"/>
      <c r="F6547" s="224"/>
      <c r="G6547" s="224"/>
    </row>
    <row r="6548" spans="4:7">
      <c r="D6548" s="224"/>
      <c r="F6548" s="224"/>
      <c r="G6548" s="224"/>
    </row>
    <row r="6549" spans="4:7">
      <c r="D6549" s="224"/>
      <c r="F6549" s="224"/>
      <c r="G6549" s="224"/>
    </row>
    <row r="6550" spans="4:7">
      <c r="D6550" s="224"/>
      <c r="F6550" s="224"/>
      <c r="G6550" s="224"/>
    </row>
    <row r="6551" spans="4:7">
      <c r="D6551" s="224"/>
      <c r="F6551" s="224"/>
      <c r="G6551" s="224"/>
    </row>
    <row r="6552" spans="4:7">
      <c r="D6552" s="224"/>
      <c r="F6552" s="224"/>
      <c r="G6552" s="224"/>
    </row>
    <row r="6553" spans="4:7">
      <c r="D6553" s="224"/>
      <c r="F6553" s="224"/>
      <c r="G6553" s="224"/>
    </row>
    <row r="6554" spans="4:7">
      <c r="D6554" s="224"/>
      <c r="F6554" s="224"/>
      <c r="G6554" s="224"/>
    </row>
    <row r="6555" spans="4:7">
      <c r="D6555" s="224"/>
      <c r="F6555" s="224"/>
      <c r="G6555" s="224"/>
    </row>
    <row r="6556" spans="4:7">
      <c r="D6556" s="224"/>
      <c r="F6556" s="224"/>
      <c r="G6556" s="224"/>
    </row>
    <row r="6557" spans="4:7">
      <c r="D6557" s="224"/>
      <c r="F6557" s="224"/>
      <c r="G6557" s="224"/>
    </row>
    <row r="6558" spans="4:7">
      <c r="D6558" s="224"/>
      <c r="F6558" s="224"/>
      <c r="G6558" s="224"/>
    </row>
    <row r="6559" spans="4:7">
      <c r="D6559" s="224"/>
      <c r="F6559" s="224"/>
      <c r="G6559" s="224"/>
    </row>
    <row r="6560" spans="4:7">
      <c r="D6560" s="224"/>
      <c r="F6560" s="224"/>
      <c r="G6560" s="224"/>
    </row>
    <row r="6561" spans="4:7">
      <c r="D6561" s="224"/>
      <c r="F6561" s="224"/>
      <c r="G6561" s="224"/>
    </row>
    <row r="6562" spans="4:7">
      <c r="D6562" s="224"/>
      <c r="F6562" s="224"/>
      <c r="G6562" s="224"/>
    </row>
    <row r="6563" spans="4:7">
      <c r="D6563" s="224"/>
      <c r="F6563" s="224"/>
      <c r="G6563" s="224"/>
    </row>
    <row r="6564" spans="4:7">
      <c r="D6564" s="224"/>
      <c r="F6564" s="224"/>
      <c r="G6564" s="224"/>
    </row>
    <row r="6565" spans="4:7">
      <c r="D6565" s="224"/>
      <c r="F6565" s="224"/>
      <c r="G6565" s="224"/>
    </row>
    <row r="6566" spans="4:7">
      <c r="D6566" s="224"/>
      <c r="F6566" s="224"/>
      <c r="G6566" s="224"/>
    </row>
    <row r="6567" spans="4:7">
      <c r="D6567" s="224"/>
      <c r="F6567" s="224"/>
      <c r="G6567" s="224"/>
    </row>
    <row r="6568" spans="4:7">
      <c r="D6568" s="224"/>
      <c r="F6568" s="224"/>
      <c r="G6568" s="224"/>
    </row>
    <row r="6569" spans="4:7">
      <c r="D6569" s="224"/>
      <c r="F6569" s="224"/>
      <c r="G6569" s="224"/>
    </row>
    <row r="6570" spans="4:7">
      <c r="D6570" s="224"/>
      <c r="F6570" s="224"/>
      <c r="G6570" s="224"/>
    </row>
    <row r="6571" spans="4:7">
      <c r="D6571" s="224"/>
      <c r="F6571" s="224"/>
      <c r="G6571" s="224"/>
    </row>
    <row r="6572" spans="4:7">
      <c r="D6572" s="224"/>
      <c r="F6572" s="224"/>
      <c r="G6572" s="224"/>
    </row>
    <row r="6573" spans="4:7">
      <c r="D6573" s="224"/>
      <c r="F6573" s="224"/>
      <c r="G6573" s="224"/>
    </row>
    <row r="6574" spans="4:7">
      <c r="D6574" s="224"/>
      <c r="F6574" s="224"/>
      <c r="G6574" s="224"/>
    </row>
    <row r="6575" spans="4:7">
      <c r="D6575" s="224"/>
      <c r="F6575" s="224"/>
      <c r="G6575" s="224"/>
    </row>
    <row r="6576" spans="4:7">
      <c r="D6576" s="224"/>
      <c r="F6576" s="224"/>
      <c r="G6576" s="224"/>
    </row>
    <row r="6577" spans="4:7">
      <c r="D6577" s="224"/>
      <c r="F6577" s="224"/>
      <c r="G6577" s="224"/>
    </row>
    <row r="6578" spans="4:7">
      <c r="D6578" s="224"/>
      <c r="F6578" s="224"/>
      <c r="G6578" s="224"/>
    </row>
    <row r="6579" spans="4:7">
      <c r="D6579" s="224"/>
      <c r="F6579" s="224"/>
      <c r="G6579" s="224"/>
    </row>
    <row r="6580" spans="4:7">
      <c r="D6580" s="224"/>
      <c r="F6580" s="224"/>
      <c r="G6580" s="224"/>
    </row>
    <row r="6581" spans="4:7">
      <c r="D6581" s="224"/>
      <c r="F6581" s="224"/>
      <c r="G6581" s="224"/>
    </row>
    <row r="6582" spans="4:7">
      <c r="D6582" s="224"/>
      <c r="F6582" s="224"/>
      <c r="G6582" s="224"/>
    </row>
    <row r="6583" spans="4:7">
      <c r="D6583" s="224"/>
      <c r="F6583" s="224"/>
      <c r="G6583" s="224"/>
    </row>
    <row r="6584" spans="4:7">
      <c r="D6584" s="224"/>
      <c r="F6584" s="224"/>
      <c r="G6584" s="224"/>
    </row>
    <row r="6585" spans="4:7">
      <c r="D6585" s="224"/>
      <c r="F6585" s="224"/>
      <c r="G6585" s="224"/>
    </row>
    <row r="6586" spans="4:7">
      <c r="D6586" s="224"/>
      <c r="F6586" s="224"/>
      <c r="G6586" s="224"/>
    </row>
    <row r="6587" spans="4:7">
      <c r="D6587" s="224"/>
      <c r="F6587" s="224"/>
      <c r="G6587" s="224"/>
    </row>
    <row r="6588" spans="4:7">
      <c r="D6588" s="224"/>
      <c r="F6588" s="224"/>
      <c r="G6588" s="224"/>
    </row>
    <row r="6589" spans="4:7">
      <c r="D6589" s="224"/>
      <c r="F6589" s="224"/>
      <c r="G6589" s="224"/>
    </row>
    <row r="6590" spans="4:7">
      <c r="D6590" s="224"/>
      <c r="F6590" s="224"/>
      <c r="G6590" s="224"/>
    </row>
    <row r="6591" spans="4:7">
      <c r="D6591" s="224"/>
      <c r="F6591" s="224"/>
      <c r="G6591" s="224"/>
    </row>
    <row r="6592" spans="4:7">
      <c r="D6592" s="224"/>
      <c r="F6592" s="224"/>
      <c r="G6592" s="224"/>
    </row>
    <row r="6593" spans="4:7">
      <c r="D6593" s="224"/>
      <c r="F6593" s="224"/>
      <c r="G6593" s="224"/>
    </row>
    <row r="6594" spans="4:7">
      <c r="D6594" s="224"/>
      <c r="F6594" s="224"/>
      <c r="G6594" s="224"/>
    </row>
    <row r="6595" spans="4:7">
      <c r="D6595" s="224"/>
      <c r="F6595" s="224"/>
      <c r="G6595" s="224"/>
    </row>
    <row r="6596" spans="4:7">
      <c r="D6596" s="224"/>
      <c r="F6596" s="224"/>
      <c r="G6596" s="224"/>
    </row>
    <row r="6597" spans="4:7">
      <c r="D6597" s="224"/>
      <c r="F6597" s="224"/>
      <c r="G6597" s="224"/>
    </row>
    <row r="6598" spans="4:7">
      <c r="D6598" s="224"/>
      <c r="F6598" s="224"/>
      <c r="G6598" s="224"/>
    </row>
    <row r="6599" spans="4:7">
      <c r="D6599" s="224"/>
      <c r="F6599" s="224"/>
      <c r="G6599" s="224"/>
    </row>
    <row r="6600" spans="4:7">
      <c r="D6600" s="224"/>
      <c r="F6600" s="224"/>
      <c r="G6600" s="224"/>
    </row>
    <row r="6601" spans="4:7">
      <c r="D6601" s="224"/>
      <c r="F6601" s="224"/>
      <c r="G6601" s="224"/>
    </row>
    <row r="6602" spans="4:7">
      <c r="D6602" s="224"/>
      <c r="F6602" s="224"/>
      <c r="G6602" s="224"/>
    </row>
    <row r="6603" spans="4:7">
      <c r="D6603" s="224"/>
      <c r="F6603" s="224"/>
      <c r="G6603" s="224"/>
    </row>
    <row r="6604" spans="4:7">
      <c r="D6604" s="224"/>
      <c r="F6604" s="224"/>
      <c r="G6604" s="224"/>
    </row>
    <row r="6605" spans="4:7">
      <c r="D6605" s="224"/>
      <c r="F6605" s="224"/>
      <c r="G6605" s="224"/>
    </row>
    <row r="6606" spans="4:7">
      <c r="D6606" s="224"/>
      <c r="F6606" s="224"/>
      <c r="G6606" s="224"/>
    </row>
    <row r="6607" spans="4:7">
      <c r="D6607" s="224"/>
      <c r="F6607" s="224"/>
      <c r="G6607" s="224"/>
    </row>
    <row r="6608" spans="4:7">
      <c r="D6608" s="224"/>
      <c r="F6608" s="224"/>
      <c r="G6608" s="224"/>
    </row>
    <row r="6609" spans="4:7">
      <c r="D6609" s="224"/>
      <c r="F6609" s="224"/>
      <c r="G6609" s="224"/>
    </row>
    <row r="6610" spans="4:7">
      <c r="D6610" s="224"/>
      <c r="F6610" s="224"/>
      <c r="G6610" s="224"/>
    </row>
    <row r="6611" spans="4:7">
      <c r="D6611" s="224"/>
      <c r="F6611" s="224"/>
      <c r="G6611" s="224"/>
    </row>
    <row r="6612" spans="4:7">
      <c r="D6612" s="224"/>
      <c r="F6612" s="224"/>
      <c r="G6612" s="224"/>
    </row>
    <row r="6613" spans="4:7">
      <c r="D6613" s="224"/>
      <c r="F6613" s="224"/>
      <c r="G6613" s="224"/>
    </row>
    <row r="6614" spans="4:7">
      <c r="D6614" s="224"/>
      <c r="F6614" s="224"/>
      <c r="G6614" s="224"/>
    </row>
    <row r="6615" spans="4:7">
      <c r="D6615" s="224"/>
      <c r="F6615" s="224"/>
      <c r="G6615" s="224"/>
    </row>
    <row r="6616" spans="4:7">
      <c r="D6616" s="224"/>
      <c r="F6616" s="224"/>
      <c r="G6616" s="224"/>
    </row>
    <row r="6617" spans="4:7">
      <c r="D6617" s="224"/>
      <c r="F6617" s="224"/>
      <c r="G6617" s="224"/>
    </row>
    <row r="6618" spans="4:7">
      <c r="D6618" s="224"/>
      <c r="F6618" s="224"/>
      <c r="G6618" s="224"/>
    </row>
    <row r="6619" spans="4:7">
      <c r="D6619" s="224"/>
      <c r="F6619" s="224"/>
      <c r="G6619" s="224"/>
    </row>
    <row r="6620" spans="4:7">
      <c r="D6620" s="224"/>
      <c r="F6620" s="224"/>
      <c r="G6620" s="224"/>
    </row>
    <row r="6621" spans="4:7">
      <c r="D6621" s="224"/>
      <c r="F6621" s="224"/>
      <c r="G6621" s="224"/>
    </row>
    <row r="6622" spans="4:7">
      <c r="D6622" s="224"/>
      <c r="F6622" s="224"/>
      <c r="G6622" s="224"/>
    </row>
    <row r="6623" spans="4:7">
      <c r="D6623" s="224"/>
      <c r="F6623" s="224"/>
      <c r="G6623" s="224"/>
    </row>
    <row r="6624" spans="4:7">
      <c r="D6624" s="224"/>
      <c r="F6624" s="224"/>
      <c r="G6624" s="224"/>
    </row>
    <row r="6625" spans="4:7">
      <c r="D6625" s="224"/>
      <c r="F6625" s="224"/>
      <c r="G6625" s="224"/>
    </row>
    <row r="6626" spans="4:7">
      <c r="D6626" s="224"/>
      <c r="F6626" s="224"/>
      <c r="G6626" s="224"/>
    </row>
    <row r="6627" spans="4:7">
      <c r="D6627" s="224"/>
      <c r="F6627" s="224"/>
      <c r="G6627" s="224"/>
    </row>
    <row r="6628" spans="4:7">
      <c r="D6628" s="224"/>
      <c r="F6628" s="224"/>
      <c r="G6628" s="224"/>
    </row>
    <row r="6629" spans="4:7">
      <c r="D6629" s="224"/>
      <c r="F6629" s="224"/>
      <c r="G6629" s="224"/>
    </row>
    <row r="6630" spans="4:7">
      <c r="D6630" s="224"/>
      <c r="F6630" s="224"/>
      <c r="G6630" s="224"/>
    </row>
    <row r="6631" spans="4:7">
      <c r="D6631" s="224"/>
      <c r="F6631" s="224"/>
      <c r="G6631" s="224"/>
    </row>
    <row r="6632" spans="4:7">
      <c r="D6632" s="224"/>
      <c r="F6632" s="224"/>
      <c r="G6632" s="224"/>
    </row>
    <row r="6633" spans="4:7">
      <c r="D6633" s="224"/>
      <c r="F6633" s="224"/>
      <c r="G6633" s="224"/>
    </row>
    <row r="6634" spans="4:7">
      <c r="D6634" s="224"/>
      <c r="F6634" s="224"/>
      <c r="G6634" s="224"/>
    </row>
    <row r="6635" spans="4:7">
      <c r="D6635" s="224"/>
      <c r="F6635" s="224"/>
      <c r="G6635" s="224"/>
    </row>
    <row r="6636" spans="4:7">
      <c r="D6636" s="224"/>
      <c r="F6636" s="224"/>
      <c r="G6636" s="224"/>
    </row>
    <row r="6637" spans="4:7">
      <c r="D6637" s="224"/>
      <c r="F6637" s="224"/>
      <c r="G6637" s="224"/>
    </row>
    <row r="6638" spans="4:7">
      <c r="D6638" s="224"/>
      <c r="F6638" s="224"/>
      <c r="G6638" s="224"/>
    </row>
    <row r="6639" spans="4:7">
      <c r="D6639" s="224"/>
      <c r="F6639" s="224"/>
      <c r="G6639" s="224"/>
    </row>
    <row r="6640" spans="4:7">
      <c r="D6640" s="224"/>
      <c r="F6640" s="224"/>
      <c r="G6640" s="224"/>
    </row>
    <row r="6641" spans="4:7">
      <c r="D6641" s="224"/>
      <c r="F6641" s="224"/>
      <c r="G6641" s="224"/>
    </row>
    <row r="6642" spans="4:7">
      <c r="D6642" s="224"/>
      <c r="F6642" s="224"/>
      <c r="G6642" s="224"/>
    </row>
    <row r="6643" spans="4:7">
      <c r="D6643" s="224"/>
      <c r="F6643" s="224"/>
      <c r="G6643" s="224"/>
    </row>
    <row r="6644" spans="4:7">
      <c r="D6644" s="224"/>
      <c r="F6644" s="224"/>
      <c r="G6644" s="224"/>
    </row>
    <row r="6645" spans="4:7">
      <c r="D6645" s="224"/>
      <c r="F6645" s="224"/>
      <c r="G6645" s="224"/>
    </row>
    <row r="6646" spans="4:7">
      <c r="D6646" s="224"/>
      <c r="F6646" s="224"/>
      <c r="G6646" s="224"/>
    </row>
    <row r="6647" spans="4:7">
      <c r="D6647" s="224"/>
      <c r="F6647" s="224"/>
      <c r="G6647" s="224"/>
    </row>
    <row r="6648" spans="4:7">
      <c r="D6648" s="224"/>
      <c r="F6648" s="224"/>
      <c r="G6648" s="224"/>
    </row>
    <row r="6649" spans="4:7">
      <c r="D6649" s="224"/>
      <c r="F6649" s="224"/>
      <c r="G6649" s="224"/>
    </row>
    <row r="6650" spans="4:7">
      <c r="D6650" s="224"/>
      <c r="F6650" s="224"/>
      <c r="G6650" s="224"/>
    </row>
    <row r="6651" spans="4:7">
      <c r="D6651" s="224"/>
      <c r="F6651" s="224"/>
      <c r="G6651" s="224"/>
    </row>
    <row r="6652" spans="4:7">
      <c r="D6652" s="224"/>
      <c r="F6652" s="224"/>
      <c r="G6652" s="224"/>
    </row>
    <row r="6653" spans="4:7">
      <c r="D6653" s="224"/>
      <c r="F6653" s="224"/>
      <c r="G6653" s="224"/>
    </row>
    <row r="6654" spans="4:7">
      <c r="D6654" s="224"/>
      <c r="F6654" s="224"/>
      <c r="G6654" s="224"/>
    </row>
    <row r="6655" spans="4:7">
      <c r="D6655" s="224"/>
      <c r="F6655" s="224"/>
      <c r="G6655" s="224"/>
    </row>
    <row r="6656" spans="4:7">
      <c r="D6656" s="224"/>
      <c r="F6656" s="224"/>
      <c r="G6656" s="224"/>
    </row>
    <row r="6657" spans="4:7">
      <c r="D6657" s="224"/>
      <c r="F6657" s="224"/>
      <c r="G6657" s="224"/>
    </row>
    <row r="6658" spans="4:7">
      <c r="D6658" s="224"/>
      <c r="F6658" s="224"/>
      <c r="G6658" s="224"/>
    </row>
    <row r="6659" spans="4:7">
      <c r="D6659" s="224"/>
      <c r="F6659" s="224"/>
      <c r="G6659" s="224"/>
    </row>
    <row r="6660" spans="4:7">
      <c r="D6660" s="224"/>
      <c r="F6660" s="224"/>
      <c r="G6660" s="224"/>
    </row>
    <row r="6661" spans="4:7">
      <c r="D6661" s="224"/>
      <c r="F6661" s="224"/>
      <c r="G6661" s="224"/>
    </row>
    <row r="6662" spans="4:7">
      <c r="D6662" s="224"/>
      <c r="F6662" s="224"/>
      <c r="G6662" s="224"/>
    </row>
    <row r="6663" spans="4:7">
      <c r="D6663" s="224"/>
      <c r="F6663" s="224"/>
      <c r="G6663" s="224"/>
    </row>
    <row r="6664" spans="4:7">
      <c r="D6664" s="224"/>
      <c r="F6664" s="224"/>
      <c r="G6664" s="224"/>
    </row>
    <row r="6665" spans="4:7">
      <c r="D6665" s="224"/>
      <c r="F6665" s="224"/>
      <c r="G6665" s="224"/>
    </row>
    <row r="6666" spans="4:7">
      <c r="D6666" s="224"/>
      <c r="F6666" s="224"/>
      <c r="G6666" s="224"/>
    </row>
    <row r="6667" spans="4:7">
      <c r="D6667" s="224"/>
      <c r="F6667" s="224"/>
      <c r="G6667" s="224"/>
    </row>
    <row r="6668" spans="4:7">
      <c r="D6668" s="224"/>
      <c r="F6668" s="224"/>
      <c r="G6668" s="224"/>
    </row>
    <row r="6669" spans="4:7">
      <c r="D6669" s="224"/>
      <c r="F6669" s="224"/>
      <c r="G6669" s="224"/>
    </row>
    <row r="6670" spans="4:7">
      <c r="D6670" s="224"/>
      <c r="F6670" s="224"/>
      <c r="G6670" s="224"/>
    </row>
    <row r="6671" spans="4:7">
      <c r="D6671" s="224"/>
      <c r="F6671" s="224"/>
      <c r="G6671" s="224"/>
    </row>
    <row r="6672" spans="4:7">
      <c r="D6672" s="224"/>
      <c r="F6672" s="224"/>
      <c r="G6672" s="224"/>
    </row>
    <row r="6673" spans="4:7">
      <c r="D6673" s="224"/>
      <c r="F6673" s="224"/>
      <c r="G6673" s="224"/>
    </row>
    <row r="6674" spans="4:7">
      <c r="D6674" s="224"/>
      <c r="F6674" s="224"/>
      <c r="G6674" s="224"/>
    </row>
    <row r="6675" spans="4:7">
      <c r="D6675" s="224"/>
      <c r="F6675" s="224"/>
      <c r="G6675" s="224"/>
    </row>
    <row r="6676" spans="4:7">
      <c r="D6676" s="224"/>
      <c r="F6676" s="224"/>
      <c r="G6676" s="224"/>
    </row>
    <row r="6677" spans="4:7">
      <c r="D6677" s="224"/>
      <c r="F6677" s="224"/>
      <c r="G6677" s="224"/>
    </row>
    <row r="6678" spans="4:7">
      <c r="D6678" s="224"/>
      <c r="F6678" s="224"/>
      <c r="G6678" s="224"/>
    </row>
    <row r="6679" spans="4:7">
      <c r="D6679" s="224"/>
      <c r="F6679" s="224"/>
      <c r="G6679" s="224"/>
    </row>
    <row r="6680" spans="4:7">
      <c r="D6680" s="224"/>
      <c r="F6680" s="224"/>
      <c r="G6680" s="224"/>
    </row>
    <row r="6681" spans="4:7">
      <c r="D6681" s="224"/>
      <c r="F6681" s="224"/>
      <c r="G6681" s="224"/>
    </row>
    <row r="6682" spans="4:7">
      <c r="D6682" s="224"/>
      <c r="F6682" s="224"/>
      <c r="G6682" s="224"/>
    </row>
    <row r="6683" spans="4:7">
      <c r="D6683" s="224"/>
      <c r="F6683" s="224"/>
      <c r="G6683" s="224"/>
    </row>
    <row r="6684" spans="4:7">
      <c r="D6684" s="224"/>
      <c r="F6684" s="224"/>
      <c r="G6684" s="224"/>
    </row>
    <row r="6685" spans="4:7">
      <c r="D6685" s="224"/>
      <c r="F6685" s="224"/>
      <c r="G6685" s="224"/>
    </row>
    <row r="6686" spans="4:7">
      <c r="D6686" s="224"/>
      <c r="F6686" s="224"/>
      <c r="G6686" s="224"/>
    </row>
    <row r="6687" spans="4:7">
      <c r="D6687" s="224"/>
      <c r="F6687" s="224"/>
      <c r="G6687" s="224"/>
    </row>
    <row r="6688" spans="4:7">
      <c r="D6688" s="224"/>
      <c r="F6688" s="224"/>
      <c r="G6688" s="224"/>
    </row>
    <row r="6689" spans="4:7">
      <c r="D6689" s="224"/>
      <c r="F6689" s="224"/>
      <c r="G6689" s="224"/>
    </row>
    <row r="6690" spans="4:7">
      <c r="D6690" s="224"/>
      <c r="F6690" s="224"/>
      <c r="G6690" s="224"/>
    </row>
    <row r="6691" spans="4:7">
      <c r="D6691" s="224"/>
      <c r="F6691" s="224"/>
      <c r="G6691" s="224"/>
    </row>
    <row r="6692" spans="4:7">
      <c r="D6692" s="224"/>
      <c r="F6692" s="224"/>
      <c r="G6692" s="224"/>
    </row>
    <row r="6693" spans="4:7">
      <c r="D6693" s="224"/>
      <c r="F6693" s="224"/>
      <c r="G6693" s="224"/>
    </row>
    <row r="6694" spans="4:7">
      <c r="D6694" s="224"/>
      <c r="F6694" s="224"/>
      <c r="G6694" s="224"/>
    </row>
    <row r="6695" spans="4:7">
      <c r="D6695" s="224"/>
      <c r="F6695" s="224"/>
      <c r="G6695" s="224"/>
    </row>
    <row r="6696" spans="4:7">
      <c r="D6696" s="224"/>
      <c r="F6696" s="224"/>
      <c r="G6696" s="224"/>
    </row>
    <row r="6697" spans="4:7">
      <c r="D6697" s="224"/>
      <c r="F6697" s="224"/>
      <c r="G6697" s="224"/>
    </row>
    <row r="6698" spans="4:7">
      <c r="D6698" s="224"/>
      <c r="F6698" s="224"/>
      <c r="G6698" s="224"/>
    </row>
    <row r="6699" spans="4:7">
      <c r="D6699" s="224"/>
      <c r="F6699" s="224"/>
      <c r="G6699" s="224"/>
    </row>
    <row r="6700" spans="4:7">
      <c r="D6700" s="224"/>
      <c r="F6700" s="224"/>
      <c r="G6700" s="224"/>
    </row>
    <row r="6701" spans="4:7">
      <c r="D6701" s="224"/>
      <c r="F6701" s="224"/>
      <c r="G6701" s="224"/>
    </row>
    <row r="6702" spans="4:7">
      <c r="D6702" s="224"/>
      <c r="F6702" s="224"/>
      <c r="G6702" s="224"/>
    </row>
    <row r="6703" spans="4:7">
      <c r="D6703" s="224"/>
      <c r="F6703" s="224"/>
      <c r="G6703" s="224"/>
    </row>
    <row r="6704" spans="4:7">
      <c r="D6704" s="224"/>
      <c r="F6704" s="224"/>
      <c r="G6704" s="224"/>
    </row>
    <row r="6705" spans="4:7">
      <c r="D6705" s="224"/>
      <c r="F6705" s="224"/>
      <c r="G6705" s="224"/>
    </row>
    <row r="6706" spans="4:7">
      <c r="D6706" s="224"/>
      <c r="F6706" s="224"/>
      <c r="G6706" s="224"/>
    </row>
    <row r="6707" spans="4:7">
      <c r="D6707" s="224"/>
      <c r="F6707" s="224"/>
      <c r="G6707" s="224"/>
    </row>
    <row r="6708" spans="4:7">
      <c r="D6708" s="224"/>
      <c r="F6708" s="224"/>
      <c r="G6708" s="224"/>
    </row>
    <row r="6709" spans="4:7">
      <c r="D6709" s="224"/>
      <c r="F6709" s="224"/>
      <c r="G6709" s="224"/>
    </row>
    <row r="6710" spans="4:7">
      <c r="D6710" s="224"/>
      <c r="F6710" s="224"/>
      <c r="G6710" s="224"/>
    </row>
    <row r="6711" spans="4:7">
      <c r="D6711" s="224"/>
      <c r="F6711" s="224"/>
      <c r="G6711" s="224"/>
    </row>
    <row r="6712" spans="4:7">
      <c r="D6712" s="224"/>
      <c r="F6712" s="224"/>
      <c r="G6712" s="224"/>
    </row>
    <row r="6713" spans="4:7">
      <c r="D6713" s="224"/>
      <c r="F6713" s="224"/>
      <c r="G6713" s="224"/>
    </row>
    <row r="6714" spans="4:7">
      <c r="D6714" s="224"/>
      <c r="F6714" s="224"/>
      <c r="G6714" s="224"/>
    </row>
    <row r="6715" spans="4:7">
      <c r="D6715" s="224"/>
      <c r="F6715" s="224"/>
      <c r="G6715" s="224"/>
    </row>
    <row r="6716" spans="4:7">
      <c r="D6716" s="224"/>
      <c r="F6716" s="224"/>
      <c r="G6716" s="224"/>
    </row>
    <row r="6717" spans="4:7">
      <c r="D6717" s="224"/>
      <c r="F6717" s="224"/>
      <c r="G6717" s="224"/>
    </row>
    <row r="6718" spans="4:7">
      <c r="D6718" s="224"/>
      <c r="F6718" s="224"/>
      <c r="G6718" s="224"/>
    </row>
    <row r="6719" spans="4:7">
      <c r="D6719" s="224"/>
      <c r="F6719" s="224"/>
      <c r="G6719" s="224"/>
    </row>
    <row r="6720" spans="4:7">
      <c r="D6720" s="224"/>
      <c r="F6720" s="224"/>
      <c r="G6720" s="224"/>
    </row>
    <row r="6721" spans="4:7">
      <c r="D6721" s="224"/>
      <c r="F6721" s="224"/>
      <c r="G6721" s="224"/>
    </row>
    <row r="6722" spans="4:7">
      <c r="D6722" s="224"/>
      <c r="F6722" s="224"/>
      <c r="G6722" s="224"/>
    </row>
    <row r="6723" spans="4:7">
      <c r="D6723" s="224"/>
      <c r="F6723" s="224"/>
      <c r="G6723" s="224"/>
    </row>
    <row r="6724" spans="4:7">
      <c r="D6724" s="224"/>
      <c r="F6724" s="224"/>
      <c r="G6724" s="224"/>
    </row>
    <row r="6725" spans="4:7">
      <c r="D6725" s="224"/>
      <c r="F6725" s="224"/>
      <c r="G6725" s="224"/>
    </row>
    <row r="6726" spans="4:7">
      <c r="D6726" s="224"/>
      <c r="F6726" s="224"/>
      <c r="G6726" s="224"/>
    </row>
    <row r="6727" spans="4:7">
      <c r="D6727" s="224"/>
      <c r="F6727" s="224"/>
      <c r="G6727" s="224"/>
    </row>
    <row r="6728" spans="4:7">
      <c r="D6728" s="224"/>
      <c r="F6728" s="224"/>
      <c r="G6728" s="224"/>
    </row>
    <row r="6729" spans="4:7">
      <c r="D6729" s="224"/>
      <c r="F6729" s="224"/>
      <c r="G6729" s="224"/>
    </row>
    <row r="6730" spans="4:7">
      <c r="D6730" s="224"/>
      <c r="F6730" s="224"/>
      <c r="G6730" s="224"/>
    </row>
    <row r="6731" spans="4:7">
      <c r="D6731" s="224"/>
      <c r="F6731" s="224"/>
      <c r="G6731" s="224"/>
    </row>
    <row r="6732" spans="4:7">
      <c r="D6732" s="224"/>
      <c r="F6732" s="224"/>
      <c r="G6732" s="224"/>
    </row>
    <row r="6733" spans="4:7">
      <c r="D6733" s="224"/>
      <c r="F6733" s="224"/>
      <c r="G6733" s="224"/>
    </row>
    <row r="6734" spans="4:7">
      <c r="D6734" s="224"/>
      <c r="F6734" s="224"/>
      <c r="G6734" s="224"/>
    </row>
    <row r="6735" spans="4:7">
      <c r="D6735" s="224"/>
      <c r="F6735" s="224"/>
      <c r="G6735" s="224"/>
    </row>
    <row r="6736" spans="4:7">
      <c r="D6736" s="224"/>
      <c r="F6736" s="224"/>
      <c r="G6736" s="224"/>
    </row>
    <row r="6737" spans="4:7">
      <c r="D6737" s="224"/>
      <c r="F6737" s="224"/>
      <c r="G6737" s="224"/>
    </row>
    <row r="6738" spans="4:7">
      <c r="D6738" s="224"/>
      <c r="F6738" s="224"/>
      <c r="G6738" s="224"/>
    </row>
    <row r="6739" spans="4:7">
      <c r="D6739" s="224"/>
      <c r="F6739" s="224"/>
      <c r="G6739" s="224"/>
    </row>
    <row r="6740" spans="4:7">
      <c r="D6740" s="224"/>
      <c r="F6740" s="224"/>
      <c r="G6740" s="224"/>
    </row>
    <row r="6741" spans="4:7">
      <c r="D6741" s="224"/>
      <c r="F6741" s="224"/>
      <c r="G6741" s="224"/>
    </row>
    <row r="6742" spans="4:7">
      <c r="D6742" s="224"/>
      <c r="F6742" s="224"/>
      <c r="G6742" s="224"/>
    </row>
    <row r="6743" spans="4:7">
      <c r="D6743" s="224"/>
      <c r="F6743" s="224"/>
      <c r="G6743" s="224"/>
    </row>
    <row r="6744" spans="4:7">
      <c r="D6744" s="224"/>
      <c r="F6744" s="224"/>
      <c r="G6744" s="224"/>
    </row>
    <row r="6745" spans="4:7">
      <c r="D6745" s="224"/>
      <c r="F6745" s="224"/>
      <c r="G6745" s="224"/>
    </row>
    <row r="6746" spans="4:7">
      <c r="D6746" s="224"/>
      <c r="F6746" s="224"/>
      <c r="G6746" s="224"/>
    </row>
    <row r="6747" spans="4:7">
      <c r="D6747" s="224"/>
      <c r="F6747" s="224"/>
      <c r="G6747" s="224"/>
    </row>
    <row r="6748" spans="4:7">
      <c r="D6748" s="224"/>
      <c r="F6748" s="224"/>
      <c r="G6748" s="224"/>
    </row>
    <row r="6749" spans="4:7">
      <c r="D6749" s="224"/>
      <c r="F6749" s="224"/>
      <c r="G6749" s="224"/>
    </row>
    <row r="6750" spans="4:7">
      <c r="D6750" s="224"/>
      <c r="F6750" s="224"/>
      <c r="G6750" s="224"/>
    </row>
    <row r="6751" spans="4:7">
      <c r="D6751" s="224"/>
      <c r="F6751" s="224"/>
      <c r="G6751" s="224"/>
    </row>
    <row r="6752" spans="4:7">
      <c r="D6752" s="224"/>
      <c r="F6752" s="224"/>
      <c r="G6752" s="224"/>
    </row>
    <row r="6753" spans="4:7">
      <c r="D6753" s="224"/>
      <c r="F6753" s="224"/>
      <c r="G6753" s="224"/>
    </row>
    <row r="6754" spans="4:7">
      <c r="D6754" s="224"/>
      <c r="F6754" s="224"/>
      <c r="G6754" s="224"/>
    </row>
    <row r="6755" spans="4:7">
      <c r="D6755" s="224"/>
      <c r="F6755" s="224"/>
      <c r="G6755" s="224"/>
    </row>
    <row r="6756" spans="4:7">
      <c r="D6756" s="224"/>
      <c r="F6756" s="224"/>
      <c r="G6756" s="224"/>
    </row>
    <row r="6757" spans="4:7">
      <c r="D6757" s="224"/>
      <c r="F6757" s="224"/>
      <c r="G6757" s="224"/>
    </row>
    <row r="6758" spans="4:7">
      <c r="D6758" s="224"/>
      <c r="F6758" s="224"/>
      <c r="G6758" s="224"/>
    </row>
    <row r="6759" spans="4:7">
      <c r="D6759" s="224"/>
      <c r="F6759" s="224"/>
      <c r="G6759" s="224"/>
    </row>
    <row r="6760" spans="4:7">
      <c r="D6760" s="224"/>
      <c r="F6760" s="224"/>
      <c r="G6760" s="224"/>
    </row>
    <row r="6761" spans="4:7">
      <c r="D6761" s="224"/>
      <c r="F6761" s="224"/>
      <c r="G6761" s="224"/>
    </row>
    <row r="6762" spans="4:7">
      <c r="D6762" s="224"/>
      <c r="F6762" s="224"/>
      <c r="G6762" s="224"/>
    </row>
    <row r="6763" spans="4:7">
      <c r="D6763" s="224"/>
      <c r="F6763" s="224"/>
      <c r="G6763" s="224"/>
    </row>
    <row r="6764" spans="4:7">
      <c r="D6764" s="224"/>
      <c r="F6764" s="224"/>
      <c r="G6764" s="224"/>
    </row>
    <row r="6765" spans="4:7">
      <c r="D6765" s="224"/>
      <c r="F6765" s="224"/>
      <c r="G6765" s="224"/>
    </row>
    <row r="6766" spans="4:7">
      <c r="D6766" s="224"/>
      <c r="F6766" s="224"/>
      <c r="G6766" s="224"/>
    </row>
    <row r="6767" spans="4:7">
      <c r="D6767" s="224"/>
      <c r="F6767" s="224"/>
      <c r="G6767" s="224"/>
    </row>
    <row r="6768" spans="4:7">
      <c r="D6768" s="224"/>
      <c r="F6768" s="224"/>
      <c r="G6768" s="224"/>
    </row>
    <row r="6769" spans="4:7">
      <c r="D6769" s="224"/>
      <c r="F6769" s="224"/>
      <c r="G6769" s="224"/>
    </row>
    <row r="6770" spans="4:7">
      <c r="D6770" s="224"/>
      <c r="F6770" s="224"/>
      <c r="G6770" s="224"/>
    </row>
    <row r="6771" spans="4:7">
      <c r="D6771" s="224"/>
      <c r="F6771" s="224"/>
      <c r="G6771" s="224"/>
    </row>
    <row r="6772" spans="4:7">
      <c r="D6772" s="224"/>
      <c r="F6772" s="224"/>
      <c r="G6772" s="224"/>
    </row>
    <row r="6773" spans="4:7">
      <c r="D6773" s="224"/>
      <c r="F6773" s="224"/>
      <c r="G6773" s="224"/>
    </row>
    <row r="6774" spans="4:7">
      <c r="D6774" s="224"/>
      <c r="F6774" s="224"/>
      <c r="G6774" s="224"/>
    </row>
    <row r="6775" spans="4:7">
      <c r="D6775" s="224"/>
      <c r="F6775" s="224"/>
      <c r="G6775" s="224"/>
    </row>
    <row r="6776" spans="4:7">
      <c r="D6776" s="224"/>
      <c r="F6776" s="224"/>
      <c r="G6776" s="224"/>
    </row>
    <row r="6777" spans="4:7">
      <c r="D6777" s="224"/>
      <c r="F6777" s="224"/>
      <c r="G6777" s="224"/>
    </row>
    <row r="6778" spans="4:7">
      <c r="D6778" s="224"/>
      <c r="F6778" s="224"/>
      <c r="G6778" s="224"/>
    </row>
    <row r="6779" spans="4:7">
      <c r="D6779" s="224"/>
      <c r="F6779" s="224"/>
      <c r="G6779" s="224"/>
    </row>
    <row r="6780" spans="4:7">
      <c r="D6780" s="224"/>
      <c r="F6780" s="224"/>
      <c r="G6780" s="224"/>
    </row>
    <row r="6781" spans="4:7">
      <c r="D6781" s="224"/>
      <c r="F6781" s="224"/>
      <c r="G6781" s="224"/>
    </row>
    <row r="6782" spans="4:7">
      <c r="D6782" s="224"/>
      <c r="F6782" s="224"/>
      <c r="G6782" s="224"/>
    </row>
    <row r="6783" spans="4:7">
      <c r="D6783" s="224"/>
      <c r="F6783" s="224"/>
      <c r="G6783" s="224"/>
    </row>
    <row r="6784" spans="4:7">
      <c r="D6784" s="224"/>
      <c r="F6784" s="224"/>
      <c r="G6784" s="224"/>
    </row>
    <row r="6785" spans="4:7">
      <c r="D6785" s="224"/>
      <c r="F6785" s="224"/>
      <c r="G6785" s="224"/>
    </row>
    <row r="6786" spans="4:7">
      <c r="D6786" s="224"/>
      <c r="F6786" s="224"/>
      <c r="G6786" s="224"/>
    </row>
    <row r="6787" spans="4:7">
      <c r="D6787" s="224"/>
      <c r="F6787" s="224"/>
      <c r="G6787" s="224"/>
    </row>
    <row r="6788" spans="4:7">
      <c r="D6788" s="224"/>
      <c r="F6788" s="224"/>
      <c r="G6788" s="224"/>
    </row>
    <row r="6789" spans="4:7">
      <c r="D6789" s="224"/>
      <c r="F6789" s="224"/>
      <c r="G6789" s="224"/>
    </row>
    <row r="6790" spans="4:7">
      <c r="D6790" s="224"/>
      <c r="F6790" s="224"/>
      <c r="G6790" s="224"/>
    </row>
    <row r="6791" spans="4:7">
      <c r="D6791" s="224"/>
      <c r="F6791" s="224"/>
      <c r="G6791" s="224"/>
    </row>
    <row r="6792" spans="4:7">
      <c r="D6792" s="224"/>
      <c r="F6792" s="224"/>
      <c r="G6792" s="224"/>
    </row>
    <row r="6793" spans="4:7">
      <c r="D6793" s="224"/>
      <c r="F6793" s="224"/>
      <c r="G6793" s="224"/>
    </row>
    <row r="6794" spans="4:7">
      <c r="D6794" s="224"/>
      <c r="F6794" s="224"/>
      <c r="G6794" s="224"/>
    </row>
    <row r="6795" spans="4:7">
      <c r="D6795" s="224"/>
      <c r="F6795" s="224"/>
      <c r="G6795" s="224"/>
    </row>
    <row r="6796" spans="4:7">
      <c r="D6796" s="224"/>
      <c r="F6796" s="224"/>
      <c r="G6796" s="224"/>
    </row>
    <row r="6797" spans="4:7">
      <c r="D6797" s="224"/>
      <c r="F6797" s="224"/>
      <c r="G6797" s="224"/>
    </row>
    <row r="6798" spans="4:7">
      <c r="D6798" s="224"/>
      <c r="F6798" s="224"/>
      <c r="G6798" s="224"/>
    </row>
    <row r="6799" spans="4:7">
      <c r="D6799" s="224"/>
      <c r="F6799" s="224"/>
      <c r="G6799" s="224"/>
    </row>
    <row r="6800" spans="4:7">
      <c r="D6800" s="224"/>
      <c r="F6800" s="224"/>
      <c r="G6800" s="224"/>
    </row>
    <row r="6801" spans="4:7">
      <c r="D6801" s="224"/>
      <c r="F6801" s="224"/>
      <c r="G6801" s="224"/>
    </row>
    <row r="6802" spans="4:7">
      <c r="D6802" s="224"/>
      <c r="F6802" s="224"/>
      <c r="G6802" s="224"/>
    </row>
    <row r="6803" spans="4:7">
      <c r="D6803" s="224"/>
      <c r="F6803" s="224"/>
      <c r="G6803" s="224"/>
    </row>
    <row r="6804" spans="4:7">
      <c r="D6804" s="224"/>
      <c r="F6804" s="224"/>
      <c r="G6804" s="224"/>
    </row>
    <row r="6805" spans="4:7">
      <c r="D6805" s="224"/>
      <c r="F6805" s="224"/>
      <c r="G6805" s="224"/>
    </row>
    <row r="6806" spans="4:7">
      <c r="D6806" s="224"/>
      <c r="F6806" s="224"/>
      <c r="G6806" s="224"/>
    </row>
    <row r="6807" spans="4:7">
      <c r="D6807" s="224"/>
      <c r="F6807" s="224"/>
      <c r="G6807" s="224"/>
    </row>
    <row r="6808" spans="4:7">
      <c r="D6808" s="224"/>
      <c r="F6808" s="224"/>
      <c r="G6808" s="224"/>
    </row>
    <row r="6809" spans="4:7">
      <c r="D6809" s="224"/>
      <c r="F6809" s="224"/>
      <c r="G6809" s="224"/>
    </row>
    <row r="6810" spans="4:7">
      <c r="D6810" s="224"/>
      <c r="F6810" s="224"/>
      <c r="G6810" s="224"/>
    </row>
    <row r="6811" spans="4:7">
      <c r="D6811" s="224"/>
      <c r="F6811" s="224"/>
      <c r="G6811" s="224"/>
    </row>
    <row r="6812" spans="4:7">
      <c r="D6812" s="224"/>
      <c r="F6812" s="224"/>
      <c r="G6812" s="224"/>
    </row>
    <row r="6813" spans="4:7">
      <c r="D6813" s="224"/>
      <c r="F6813" s="224"/>
      <c r="G6813" s="224"/>
    </row>
    <row r="6814" spans="4:7">
      <c r="D6814" s="224"/>
      <c r="F6814" s="224"/>
      <c r="G6814" s="224"/>
    </row>
    <row r="6815" spans="4:7">
      <c r="D6815" s="224"/>
      <c r="F6815" s="224"/>
      <c r="G6815" s="224"/>
    </row>
    <row r="6816" spans="4:7">
      <c r="D6816" s="224"/>
      <c r="F6816" s="224"/>
      <c r="G6816" s="224"/>
    </row>
    <row r="6817" spans="4:7">
      <c r="D6817" s="224"/>
      <c r="F6817" s="224"/>
      <c r="G6817" s="224"/>
    </row>
    <row r="6818" spans="4:7">
      <c r="D6818" s="224"/>
      <c r="F6818" s="224"/>
      <c r="G6818" s="224"/>
    </row>
    <row r="6819" spans="4:7">
      <c r="D6819" s="224"/>
      <c r="F6819" s="224"/>
      <c r="G6819" s="224"/>
    </row>
    <row r="6820" spans="4:7">
      <c r="D6820" s="224"/>
      <c r="F6820" s="224"/>
      <c r="G6820" s="224"/>
    </row>
    <row r="6821" spans="4:7">
      <c r="D6821" s="224"/>
      <c r="F6821" s="224"/>
      <c r="G6821" s="224"/>
    </row>
    <row r="6822" spans="4:7">
      <c r="D6822" s="224"/>
      <c r="F6822" s="224"/>
      <c r="G6822" s="224"/>
    </row>
    <row r="6823" spans="4:7">
      <c r="D6823" s="224"/>
      <c r="F6823" s="224"/>
      <c r="G6823" s="224"/>
    </row>
    <row r="6824" spans="4:7">
      <c r="D6824" s="224"/>
      <c r="F6824" s="224"/>
      <c r="G6824" s="224"/>
    </row>
    <row r="6825" spans="4:7">
      <c r="D6825" s="224"/>
      <c r="F6825" s="224"/>
      <c r="G6825" s="224"/>
    </row>
    <row r="6826" spans="4:7">
      <c r="D6826" s="224"/>
      <c r="F6826" s="224"/>
      <c r="G6826" s="224"/>
    </row>
    <row r="6827" spans="4:7">
      <c r="D6827" s="224"/>
      <c r="F6827" s="224"/>
      <c r="G6827" s="224"/>
    </row>
    <row r="6828" spans="4:7">
      <c r="D6828" s="224"/>
      <c r="F6828" s="224"/>
      <c r="G6828" s="224"/>
    </row>
    <row r="6829" spans="4:7">
      <c r="D6829" s="224"/>
      <c r="F6829" s="224"/>
      <c r="G6829" s="224"/>
    </row>
    <row r="6830" spans="4:7">
      <c r="D6830" s="224"/>
      <c r="F6830" s="224"/>
      <c r="G6830" s="224"/>
    </row>
    <row r="6831" spans="4:7">
      <c r="D6831" s="224"/>
      <c r="F6831" s="224"/>
      <c r="G6831" s="224"/>
    </row>
    <row r="6832" spans="4:7">
      <c r="D6832" s="224"/>
      <c r="F6832" s="224"/>
      <c r="G6832" s="224"/>
    </row>
    <row r="6833" spans="4:7">
      <c r="D6833" s="224"/>
      <c r="F6833" s="224"/>
      <c r="G6833" s="224"/>
    </row>
    <row r="6834" spans="4:7">
      <c r="D6834" s="224"/>
      <c r="F6834" s="224"/>
      <c r="G6834" s="224"/>
    </row>
    <row r="6835" spans="4:7">
      <c r="D6835" s="224"/>
      <c r="F6835" s="224"/>
      <c r="G6835" s="224"/>
    </row>
    <row r="6836" spans="4:7">
      <c r="D6836" s="224"/>
      <c r="F6836" s="224"/>
      <c r="G6836" s="224"/>
    </row>
    <row r="6837" spans="4:7">
      <c r="D6837" s="224"/>
      <c r="F6837" s="224"/>
      <c r="G6837" s="224"/>
    </row>
    <row r="6838" spans="4:7">
      <c r="D6838" s="224"/>
      <c r="F6838" s="224"/>
      <c r="G6838" s="224"/>
    </row>
    <row r="6839" spans="4:7">
      <c r="D6839" s="224"/>
      <c r="F6839" s="224"/>
      <c r="G6839" s="224"/>
    </row>
    <row r="6840" spans="4:7">
      <c r="D6840" s="224"/>
      <c r="F6840" s="224"/>
      <c r="G6840" s="224"/>
    </row>
    <row r="6841" spans="4:7">
      <c r="D6841" s="224"/>
      <c r="F6841" s="224"/>
      <c r="G6841" s="224"/>
    </row>
    <row r="6842" spans="4:7">
      <c r="D6842" s="224"/>
      <c r="F6842" s="224"/>
      <c r="G6842" s="224"/>
    </row>
    <row r="6843" spans="4:7">
      <c r="D6843" s="224"/>
      <c r="F6843" s="224"/>
      <c r="G6843" s="224"/>
    </row>
    <row r="6844" spans="4:7">
      <c r="D6844" s="224"/>
      <c r="F6844" s="224"/>
      <c r="G6844" s="224"/>
    </row>
    <row r="6845" spans="4:7">
      <c r="D6845" s="224"/>
      <c r="F6845" s="224"/>
      <c r="G6845" s="224"/>
    </row>
    <row r="6846" spans="4:7">
      <c r="D6846" s="224"/>
      <c r="F6846" s="224"/>
      <c r="G6846" s="224"/>
    </row>
    <row r="6847" spans="4:7">
      <c r="D6847" s="224"/>
      <c r="F6847" s="224"/>
      <c r="G6847" s="224"/>
    </row>
    <row r="6848" spans="4:7">
      <c r="D6848" s="224"/>
      <c r="F6848" s="224"/>
      <c r="G6848" s="224"/>
    </row>
    <row r="6849" spans="4:7">
      <c r="D6849" s="224"/>
      <c r="F6849" s="224"/>
      <c r="G6849" s="224"/>
    </row>
    <row r="6850" spans="4:7">
      <c r="D6850" s="224"/>
      <c r="F6850" s="224"/>
      <c r="G6850" s="224"/>
    </row>
    <row r="6851" spans="4:7">
      <c r="D6851" s="224"/>
      <c r="F6851" s="224"/>
      <c r="G6851" s="224"/>
    </row>
    <row r="6852" spans="4:7">
      <c r="D6852" s="224"/>
      <c r="F6852" s="224"/>
      <c r="G6852" s="224"/>
    </row>
    <row r="6853" spans="4:7">
      <c r="D6853" s="224"/>
      <c r="F6853" s="224"/>
      <c r="G6853" s="224"/>
    </row>
    <row r="6854" spans="4:7">
      <c r="D6854" s="224"/>
      <c r="F6854" s="224"/>
      <c r="G6854" s="224"/>
    </row>
    <row r="6855" spans="4:7">
      <c r="D6855" s="224"/>
      <c r="F6855" s="224"/>
      <c r="G6855" s="224"/>
    </row>
    <row r="6856" spans="4:7">
      <c r="D6856" s="224"/>
      <c r="F6856" s="224"/>
      <c r="G6856" s="224"/>
    </row>
    <row r="6857" spans="4:7">
      <c r="D6857" s="224"/>
      <c r="F6857" s="224"/>
      <c r="G6857" s="224"/>
    </row>
    <row r="6858" spans="4:7">
      <c r="D6858" s="224"/>
      <c r="F6858" s="224"/>
      <c r="G6858" s="224"/>
    </row>
    <row r="6859" spans="4:7">
      <c r="D6859" s="224"/>
      <c r="F6859" s="224"/>
      <c r="G6859" s="224"/>
    </row>
    <row r="6860" spans="4:7">
      <c r="D6860" s="224"/>
      <c r="F6860" s="224"/>
      <c r="G6860" s="224"/>
    </row>
    <row r="6861" spans="4:7">
      <c r="D6861" s="224"/>
      <c r="F6861" s="224"/>
      <c r="G6861" s="224"/>
    </row>
    <row r="6862" spans="4:7">
      <c r="D6862" s="224"/>
      <c r="F6862" s="224"/>
      <c r="G6862" s="224"/>
    </row>
    <row r="6863" spans="4:7">
      <c r="D6863" s="224"/>
      <c r="F6863" s="224"/>
      <c r="G6863" s="224"/>
    </row>
    <row r="6864" spans="4:7">
      <c r="D6864" s="224"/>
      <c r="F6864" s="224"/>
      <c r="G6864" s="224"/>
    </row>
    <row r="6865" spans="4:7">
      <c r="D6865" s="224"/>
      <c r="F6865" s="224"/>
      <c r="G6865" s="224"/>
    </row>
    <row r="6866" spans="4:7">
      <c r="D6866" s="224"/>
      <c r="F6866" s="224"/>
      <c r="G6866" s="224"/>
    </row>
    <row r="6867" spans="4:7">
      <c r="D6867" s="224"/>
      <c r="F6867" s="224"/>
      <c r="G6867" s="224"/>
    </row>
    <row r="6868" spans="4:7">
      <c r="D6868" s="224"/>
      <c r="F6868" s="224"/>
      <c r="G6868" s="224"/>
    </row>
    <row r="6869" spans="4:7">
      <c r="D6869" s="224"/>
      <c r="F6869" s="224"/>
      <c r="G6869" s="224"/>
    </row>
    <row r="6870" spans="4:7">
      <c r="D6870" s="224"/>
      <c r="F6870" s="224"/>
      <c r="G6870" s="224"/>
    </row>
    <row r="6871" spans="4:7">
      <c r="D6871" s="224"/>
      <c r="F6871" s="224"/>
      <c r="G6871" s="224"/>
    </row>
    <row r="6872" spans="4:7">
      <c r="D6872" s="224"/>
      <c r="F6872" s="224"/>
      <c r="G6872" s="224"/>
    </row>
    <row r="6873" spans="4:7">
      <c r="D6873" s="224"/>
      <c r="F6873" s="224"/>
      <c r="G6873" s="224"/>
    </row>
    <row r="6874" spans="4:7">
      <c r="D6874" s="224"/>
      <c r="F6874" s="224"/>
      <c r="G6874" s="224"/>
    </row>
    <row r="6875" spans="4:7">
      <c r="D6875" s="224"/>
      <c r="F6875" s="224"/>
      <c r="G6875" s="224"/>
    </row>
    <row r="6876" spans="4:7">
      <c r="D6876" s="224"/>
      <c r="F6876" s="224"/>
      <c r="G6876" s="224"/>
    </row>
    <row r="6877" spans="4:7">
      <c r="D6877" s="224"/>
      <c r="F6877" s="224"/>
      <c r="G6877" s="224"/>
    </row>
    <row r="6878" spans="4:7">
      <c r="D6878" s="224"/>
      <c r="F6878" s="224"/>
      <c r="G6878" s="224"/>
    </row>
    <row r="6879" spans="4:7">
      <c r="D6879" s="224"/>
      <c r="F6879" s="224"/>
      <c r="G6879" s="224"/>
    </row>
    <row r="6880" spans="4:7">
      <c r="D6880" s="224"/>
      <c r="F6880" s="224"/>
      <c r="G6880" s="224"/>
    </row>
    <row r="6881" spans="4:7">
      <c r="D6881" s="224"/>
      <c r="F6881" s="224"/>
      <c r="G6881" s="224"/>
    </row>
    <row r="6882" spans="4:7">
      <c r="D6882" s="224"/>
      <c r="F6882" s="224"/>
      <c r="G6882" s="224"/>
    </row>
    <row r="6883" spans="4:7">
      <c r="D6883" s="224"/>
      <c r="F6883" s="224"/>
      <c r="G6883" s="224"/>
    </row>
    <row r="6884" spans="4:7">
      <c r="D6884" s="224"/>
      <c r="F6884" s="224"/>
      <c r="G6884" s="224"/>
    </row>
    <row r="6885" spans="4:7">
      <c r="D6885" s="224"/>
      <c r="F6885" s="224"/>
      <c r="G6885" s="224"/>
    </row>
    <row r="6886" spans="4:7">
      <c r="D6886" s="224"/>
      <c r="F6886" s="224"/>
      <c r="G6886" s="224"/>
    </row>
    <row r="6887" spans="4:7">
      <c r="D6887" s="224"/>
      <c r="F6887" s="224"/>
      <c r="G6887" s="224"/>
    </row>
    <row r="6888" spans="4:7">
      <c r="D6888" s="224"/>
      <c r="F6888" s="224"/>
      <c r="G6888" s="224"/>
    </row>
    <row r="6889" spans="4:7">
      <c r="D6889" s="224"/>
      <c r="F6889" s="224"/>
      <c r="G6889" s="224"/>
    </row>
    <row r="6890" spans="4:7">
      <c r="D6890" s="224"/>
      <c r="F6890" s="224"/>
      <c r="G6890" s="224"/>
    </row>
    <row r="6891" spans="4:7">
      <c r="D6891" s="224"/>
      <c r="F6891" s="224"/>
      <c r="G6891" s="224"/>
    </row>
    <row r="6892" spans="4:7">
      <c r="D6892" s="224"/>
      <c r="F6892" s="224"/>
      <c r="G6892" s="224"/>
    </row>
    <row r="6893" spans="4:7">
      <c r="D6893" s="224"/>
      <c r="F6893" s="224"/>
      <c r="G6893" s="224"/>
    </row>
    <row r="6894" spans="4:7">
      <c r="D6894" s="224"/>
      <c r="F6894" s="224"/>
      <c r="G6894" s="224"/>
    </row>
    <row r="6895" spans="4:7">
      <c r="D6895" s="224"/>
      <c r="F6895" s="224"/>
      <c r="G6895" s="224"/>
    </row>
    <row r="6896" spans="4:7">
      <c r="D6896" s="224"/>
      <c r="F6896" s="224"/>
      <c r="G6896" s="224"/>
    </row>
    <row r="6897" spans="4:7">
      <c r="D6897" s="224"/>
      <c r="F6897" s="224"/>
      <c r="G6897" s="224"/>
    </row>
    <row r="6898" spans="4:7">
      <c r="D6898" s="224"/>
      <c r="F6898" s="224"/>
      <c r="G6898" s="224"/>
    </row>
    <row r="6899" spans="4:7">
      <c r="D6899" s="224"/>
      <c r="F6899" s="224"/>
      <c r="G6899" s="224"/>
    </row>
    <row r="6900" spans="4:7">
      <c r="D6900" s="224"/>
      <c r="F6900" s="224"/>
      <c r="G6900" s="224"/>
    </row>
    <row r="6901" spans="4:7">
      <c r="D6901" s="224"/>
      <c r="F6901" s="224"/>
      <c r="G6901" s="224"/>
    </row>
    <row r="6902" spans="4:7">
      <c r="D6902" s="224"/>
      <c r="F6902" s="224"/>
      <c r="G6902" s="224"/>
    </row>
    <row r="6903" spans="4:7">
      <c r="D6903" s="224"/>
      <c r="F6903" s="224"/>
      <c r="G6903" s="224"/>
    </row>
    <row r="6904" spans="4:7">
      <c r="D6904" s="224"/>
      <c r="F6904" s="224"/>
      <c r="G6904" s="224"/>
    </row>
    <row r="6905" spans="4:7">
      <c r="D6905" s="224"/>
      <c r="F6905" s="224"/>
      <c r="G6905" s="224"/>
    </row>
    <row r="6906" spans="4:7">
      <c r="D6906" s="224"/>
      <c r="F6906" s="224"/>
      <c r="G6906" s="224"/>
    </row>
    <row r="6907" spans="4:7">
      <c r="D6907" s="224"/>
      <c r="F6907" s="224"/>
      <c r="G6907" s="224"/>
    </row>
    <row r="6908" spans="4:7">
      <c r="D6908" s="224"/>
      <c r="F6908" s="224"/>
      <c r="G6908" s="224"/>
    </row>
    <row r="6909" spans="4:7">
      <c r="D6909" s="224"/>
      <c r="F6909" s="224"/>
      <c r="G6909" s="224"/>
    </row>
    <row r="6910" spans="4:7">
      <c r="D6910" s="224"/>
      <c r="F6910" s="224"/>
      <c r="G6910" s="224"/>
    </row>
    <row r="6911" spans="4:7">
      <c r="D6911" s="224"/>
      <c r="F6911" s="224"/>
      <c r="G6911" s="224"/>
    </row>
    <row r="6912" spans="4:7">
      <c r="D6912" s="224"/>
      <c r="F6912" s="224"/>
      <c r="G6912" s="224"/>
    </row>
    <row r="6913" spans="4:7">
      <c r="D6913" s="224"/>
      <c r="F6913" s="224"/>
      <c r="G6913" s="224"/>
    </row>
    <row r="6914" spans="4:7">
      <c r="D6914" s="224"/>
      <c r="F6914" s="224"/>
      <c r="G6914" s="224"/>
    </row>
    <row r="6915" spans="4:7">
      <c r="D6915" s="224"/>
      <c r="F6915" s="224"/>
      <c r="G6915" s="224"/>
    </row>
    <row r="6916" spans="4:7">
      <c r="D6916" s="224"/>
      <c r="F6916" s="224"/>
      <c r="G6916" s="224"/>
    </row>
    <row r="6917" spans="4:7">
      <c r="D6917" s="224"/>
      <c r="F6917" s="224"/>
      <c r="G6917" s="224"/>
    </row>
    <row r="6918" spans="4:7">
      <c r="D6918" s="224"/>
      <c r="F6918" s="224"/>
      <c r="G6918" s="224"/>
    </row>
    <row r="6919" spans="4:7">
      <c r="D6919" s="224"/>
      <c r="F6919" s="224"/>
      <c r="G6919" s="224"/>
    </row>
    <row r="6920" spans="4:7">
      <c r="D6920" s="224"/>
      <c r="F6920" s="224"/>
      <c r="G6920" s="224"/>
    </row>
    <row r="6921" spans="4:7">
      <c r="D6921" s="224"/>
      <c r="F6921" s="224"/>
      <c r="G6921" s="224"/>
    </row>
    <row r="6922" spans="4:7">
      <c r="D6922" s="224"/>
      <c r="F6922" s="224"/>
      <c r="G6922" s="224"/>
    </row>
    <row r="6923" spans="4:7">
      <c r="D6923" s="224"/>
      <c r="F6923" s="224"/>
      <c r="G6923" s="224"/>
    </row>
    <row r="6924" spans="4:7">
      <c r="D6924" s="224"/>
      <c r="F6924" s="224"/>
      <c r="G6924" s="224"/>
    </row>
    <row r="6925" spans="4:7">
      <c r="D6925" s="224"/>
      <c r="F6925" s="224"/>
      <c r="G6925" s="224"/>
    </row>
    <row r="6926" spans="4:7">
      <c r="D6926" s="224"/>
      <c r="F6926" s="224"/>
      <c r="G6926" s="224"/>
    </row>
    <row r="6927" spans="4:7">
      <c r="D6927" s="224"/>
      <c r="F6927" s="224"/>
      <c r="G6927" s="224"/>
    </row>
    <row r="6928" spans="4:7">
      <c r="D6928" s="224"/>
      <c r="F6928" s="224"/>
      <c r="G6928" s="224"/>
    </row>
    <row r="6929" spans="4:7">
      <c r="D6929" s="224"/>
      <c r="F6929" s="224"/>
      <c r="G6929" s="224"/>
    </row>
    <row r="6930" spans="4:7">
      <c r="D6930" s="224"/>
      <c r="F6930" s="224"/>
      <c r="G6930" s="224"/>
    </row>
    <row r="6931" spans="4:7">
      <c r="D6931" s="224"/>
      <c r="F6931" s="224"/>
      <c r="G6931" s="224"/>
    </row>
    <row r="6932" spans="4:7">
      <c r="D6932" s="224"/>
      <c r="F6932" s="224"/>
      <c r="G6932" s="224"/>
    </row>
    <row r="6933" spans="4:7">
      <c r="D6933" s="224"/>
      <c r="F6933" s="224"/>
      <c r="G6933" s="224"/>
    </row>
    <row r="6934" spans="4:7">
      <c r="D6934" s="224"/>
      <c r="F6934" s="224"/>
      <c r="G6934" s="224"/>
    </row>
    <row r="6935" spans="4:7">
      <c r="D6935" s="224"/>
      <c r="F6935" s="224"/>
      <c r="G6935" s="224"/>
    </row>
    <row r="6936" spans="4:7">
      <c r="D6936" s="224"/>
      <c r="F6936" s="224"/>
      <c r="G6936" s="224"/>
    </row>
    <row r="6937" spans="4:7">
      <c r="D6937" s="224"/>
      <c r="F6937" s="224"/>
      <c r="G6937" s="224"/>
    </row>
    <row r="6938" spans="4:7">
      <c r="D6938" s="224"/>
      <c r="F6938" s="224"/>
      <c r="G6938" s="224"/>
    </row>
    <row r="6939" spans="4:7">
      <c r="D6939" s="224"/>
      <c r="F6939" s="224"/>
      <c r="G6939" s="224"/>
    </row>
    <row r="6940" spans="4:7">
      <c r="D6940" s="224"/>
      <c r="F6940" s="224"/>
      <c r="G6940" s="224"/>
    </row>
    <row r="6941" spans="4:7">
      <c r="D6941" s="224"/>
      <c r="F6941" s="224"/>
      <c r="G6941" s="224"/>
    </row>
    <row r="6942" spans="4:7">
      <c r="D6942" s="224"/>
      <c r="F6942" s="224"/>
      <c r="G6942" s="224"/>
    </row>
    <row r="6943" spans="4:7">
      <c r="D6943" s="224"/>
      <c r="F6943" s="224"/>
      <c r="G6943" s="224"/>
    </row>
    <row r="6944" spans="4:7">
      <c r="D6944" s="224"/>
      <c r="F6944" s="224"/>
      <c r="G6944" s="224"/>
    </row>
    <row r="6945" spans="4:7">
      <c r="D6945" s="224"/>
      <c r="F6945" s="224"/>
      <c r="G6945" s="224"/>
    </row>
    <row r="6946" spans="4:7">
      <c r="D6946" s="224"/>
      <c r="F6946" s="224"/>
      <c r="G6946" s="224"/>
    </row>
    <row r="6947" spans="4:7">
      <c r="D6947" s="224"/>
      <c r="F6947" s="224"/>
      <c r="G6947" s="224"/>
    </row>
    <row r="6948" spans="4:7">
      <c r="D6948" s="224"/>
      <c r="F6948" s="224"/>
      <c r="G6948" s="224"/>
    </row>
    <row r="6949" spans="4:7">
      <c r="D6949" s="224"/>
      <c r="F6949" s="224"/>
      <c r="G6949" s="224"/>
    </row>
    <row r="6950" spans="4:7">
      <c r="D6950" s="224"/>
      <c r="F6950" s="224"/>
      <c r="G6950" s="224"/>
    </row>
    <row r="6951" spans="4:7">
      <c r="D6951" s="224"/>
      <c r="F6951" s="224"/>
      <c r="G6951" s="224"/>
    </row>
    <row r="6952" spans="4:7">
      <c r="D6952" s="224"/>
      <c r="F6952" s="224"/>
      <c r="G6952" s="224"/>
    </row>
    <row r="6953" spans="4:7">
      <c r="D6953" s="224"/>
      <c r="F6953" s="224"/>
      <c r="G6953" s="224"/>
    </row>
    <row r="6954" spans="4:7">
      <c r="D6954" s="224"/>
      <c r="F6954" s="224"/>
      <c r="G6954" s="224"/>
    </row>
    <row r="6955" spans="4:7">
      <c r="D6955" s="224"/>
      <c r="F6955" s="224"/>
      <c r="G6955" s="224"/>
    </row>
    <row r="6956" spans="4:7">
      <c r="D6956" s="224"/>
      <c r="F6956" s="224"/>
      <c r="G6956" s="224"/>
    </row>
    <row r="6957" spans="4:7">
      <c r="D6957" s="224"/>
      <c r="F6957" s="224"/>
      <c r="G6957" s="224"/>
    </row>
    <row r="6958" spans="4:7">
      <c r="D6958" s="224"/>
      <c r="F6958" s="224"/>
      <c r="G6958" s="224"/>
    </row>
    <row r="6959" spans="4:7">
      <c r="D6959" s="224"/>
      <c r="F6959" s="224"/>
      <c r="G6959" s="224"/>
    </row>
    <row r="6960" spans="4:7">
      <c r="D6960" s="224"/>
      <c r="F6960" s="224"/>
      <c r="G6960" s="224"/>
    </row>
    <row r="6961" spans="4:7">
      <c r="D6961" s="224"/>
      <c r="F6961" s="224"/>
      <c r="G6961" s="224"/>
    </row>
    <row r="6962" spans="4:7">
      <c r="D6962" s="224"/>
      <c r="F6962" s="224"/>
      <c r="G6962" s="224"/>
    </row>
    <row r="6963" spans="4:7">
      <c r="D6963" s="224"/>
      <c r="F6963" s="224"/>
      <c r="G6963" s="224"/>
    </row>
    <row r="6964" spans="4:7">
      <c r="D6964" s="224"/>
      <c r="F6964" s="224"/>
      <c r="G6964" s="224"/>
    </row>
    <row r="6965" spans="4:7">
      <c r="D6965" s="224"/>
      <c r="F6965" s="224"/>
      <c r="G6965" s="224"/>
    </row>
    <row r="6966" spans="4:7">
      <c r="D6966" s="224"/>
      <c r="F6966" s="224"/>
      <c r="G6966" s="224"/>
    </row>
    <row r="6967" spans="4:7">
      <c r="D6967" s="224"/>
      <c r="F6967" s="224"/>
      <c r="G6967" s="224"/>
    </row>
    <row r="6968" spans="4:7">
      <c r="D6968" s="224"/>
      <c r="F6968" s="224"/>
      <c r="G6968" s="224"/>
    </row>
    <row r="6969" spans="4:7">
      <c r="D6969" s="224"/>
      <c r="F6969" s="224"/>
      <c r="G6969" s="224"/>
    </row>
    <row r="6970" spans="4:7">
      <c r="D6970" s="224"/>
      <c r="F6970" s="224"/>
      <c r="G6970" s="224"/>
    </row>
    <row r="6971" spans="4:7">
      <c r="D6971" s="224"/>
      <c r="F6971" s="224"/>
      <c r="G6971" s="224"/>
    </row>
    <row r="6972" spans="4:7">
      <c r="D6972" s="224"/>
      <c r="F6972" s="224"/>
      <c r="G6972" s="224"/>
    </row>
    <row r="6973" spans="4:7">
      <c r="D6973" s="224"/>
      <c r="F6973" s="224"/>
      <c r="G6973" s="224"/>
    </row>
    <row r="6974" spans="4:7">
      <c r="D6974" s="224"/>
      <c r="F6974" s="224"/>
      <c r="G6974" s="224"/>
    </row>
    <row r="6975" spans="4:7">
      <c r="D6975" s="224"/>
      <c r="F6975" s="224"/>
      <c r="G6975" s="224"/>
    </row>
    <row r="6976" spans="4:7">
      <c r="D6976" s="224"/>
      <c r="F6976" s="224"/>
      <c r="G6976" s="224"/>
    </row>
    <row r="6977" spans="4:7">
      <c r="D6977" s="224"/>
      <c r="F6977" s="224"/>
      <c r="G6977" s="224"/>
    </row>
    <row r="6978" spans="4:7">
      <c r="D6978" s="224"/>
      <c r="F6978" s="224"/>
      <c r="G6978" s="224"/>
    </row>
    <row r="6979" spans="4:7">
      <c r="D6979" s="224"/>
      <c r="F6979" s="224"/>
      <c r="G6979" s="224"/>
    </row>
    <row r="6980" spans="4:7">
      <c r="D6980" s="224"/>
      <c r="F6980" s="224"/>
      <c r="G6980" s="224"/>
    </row>
    <row r="6981" spans="4:7">
      <c r="D6981" s="224"/>
      <c r="F6981" s="224"/>
      <c r="G6981" s="224"/>
    </row>
    <row r="6982" spans="4:7">
      <c r="D6982" s="224"/>
      <c r="F6982" s="224"/>
      <c r="G6982" s="224"/>
    </row>
    <row r="6983" spans="4:7">
      <c r="D6983" s="224"/>
      <c r="F6983" s="224"/>
      <c r="G6983" s="224"/>
    </row>
    <row r="6984" spans="4:7">
      <c r="D6984" s="224"/>
      <c r="F6984" s="224"/>
      <c r="G6984" s="224"/>
    </row>
    <row r="6985" spans="4:7">
      <c r="D6985" s="224"/>
      <c r="F6985" s="224"/>
      <c r="G6985" s="224"/>
    </row>
    <row r="6986" spans="4:7">
      <c r="D6986" s="224"/>
      <c r="F6986" s="224"/>
      <c r="G6986" s="224"/>
    </row>
    <row r="6987" spans="4:7">
      <c r="D6987" s="224"/>
      <c r="F6987" s="224"/>
      <c r="G6987" s="224"/>
    </row>
    <row r="6988" spans="4:7">
      <c r="D6988" s="224"/>
      <c r="F6988" s="224"/>
      <c r="G6988" s="224"/>
    </row>
    <row r="6989" spans="4:7">
      <c r="D6989" s="224"/>
      <c r="F6989" s="224"/>
      <c r="G6989" s="224"/>
    </row>
    <row r="6990" spans="4:7">
      <c r="D6990" s="224"/>
      <c r="F6990" s="224"/>
      <c r="G6990" s="224"/>
    </row>
    <row r="6991" spans="4:7">
      <c r="D6991" s="224"/>
      <c r="F6991" s="224"/>
      <c r="G6991" s="224"/>
    </row>
    <row r="6992" spans="4:7">
      <c r="D6992" s="224"/>
      <c r="F6992" s="224"/>
      <c r="G6992" s="224"/>
    </row>
    <row r="6993" spans="4:7">
      <c r="D6993" s="224"/>
      <c r="F6993" s="224"/>
      <c r="G6993" s="224"/>
    </row>
    <row r="6994" spans="4:7">
      <c r="D6994" s="224"/>
      <c r="F6994" s="224"/>
      <c r="G6994" s="224"/>
    </row>
    <row r="6995" spans="4:7">
      <c r="D6995" s="224"/>
      <c r="F6995" s="224"/>
      <c r="G6995" s="224"/>
    </row>
    <row r="6996" spans="4:7">
      <c r="D6996" s="224"/>
      <c r="F6996" s="224"/>
      <c r="G6996" s="224"/>
    </row>
    <row r="6997" spans="4:7">
      <c r="D6997" s="224"/>
      <c r="F6997" s="224"/>
      <c r="G6997" s="224"/>
    </row>
    <row r="6998" spans="4:7">
      <c r="D6998" s="224"/>
      <c r="F6998" s="224"/>
      <c r="G6998" s="224"/>
    </row>
    <row r="6999" spans="4:7">
      <c r="D6999" s="224"/>
      <c r="F6999" s="224"/>
      <c r="G6999" s="224"/>
    </row>
    <row r="7000" spans="4:7">
      <c r="D7000" s="224"/>
      <c r="F7000" s="224"/>
      <c r="G7000" s="224"/>
    </row>
    <row r="7001" spans="4:7">
      <c r="D7001" s="224"/>
      <c r="F7001" s="224"/>
      <c r="G7001" s="224"/>
    </row>
    <row r="7002" spans="4:7">
      <c r="D7002" s="224"/>
      <c r="F7002" s="224"/>
      <c r="G7002" s="224"/>
    </row>
    <row r="7003" spans="4:7">
      <c r="D7003" s="224"/>
      <c r="F7003" s="224"/>
      <c r="G7003" s="224"/>
    </row>
    <row r="7004" spans="4:7">
      <c r="D7004" s="224"/>
      <c r="F7004" s="224"/>
      <c r="G7004" s="224"/>
    </row>
    <row r="7005" spans="4:7">
      <c r="D7005" s="224"/>
      <c r="F7005" s="224"/>
      <c r="G7005" s="224"/>
    </row>
    <row r="7006" spans="4:7">
      <c r="D7006" s="224"/>
      <c r="F7006" s="224"/>
      <c r="G7006" s="224"/>
    </row>
    <row r="7007" spans="4:7">
      <c r="D7007" s="224"/>
      <c r="F7007" s="224"/>
      <c r="G7007" s="224"/>
    </row>
    <row r="7008" spans="4:7">
      <c r="D7008" s="224"/>
      <c r="F7008" s="224"/>
      <c r="G7008" s="224"/>
    </row>
    <row r="7009" spans="4:7">
      <c r="D7009" s="224"/>
      <c r="F7009" s="224"/>
      <c r="G7009" s="224"/>
    </row>
    <row r="7010" spans="4:7">
      <c r="D7010" s="224"/>
      <c r="F7010" s="224"/>
      <c r="G7010" s="224"/>
    </row>
    <row r="7011" spans="4:7">
      <c r="D7011" s="224"/>
      <c r="F7011" s="224"/>
      <c r="G7011" s="224"/>
    </row>
    <row r="7012" spans="4:7">
      <c r="D7012" s="224"/>
      <c r="F7012" s="224"/>
      <c r="G7012" s="224"/>
    </row>
    <row r="7013" spans="4:7">
      <c r="D7013" s="224"/>
      <c r="F7013" s="224"/>
      <c r="G7013" s="224"/>
    </row>
    <row r="7014" spans="4:7">
      <c r="D7014" s="224"/>
      <c r="F7014" s="224"/>
      <c r="G7014" s="224"/>
    </row>
    <row r="7015" spans="4:7">
      <c r="D7015" s="224"/>
      <c r="F7015" s="224"/>
      <c r="G7015" s="224"/>
    </row>
    <row r="7016" spans="4:7">
      <c r="D7016" s="224"/>
      <c r="F7016" s="224"/>
      <c r="G7016" s="224"/>
    </row>
    <row r="7017" spans="4:7">
      <c r="D7017" s="224"/>
      <c r="F7017" s="224"/>
      <c r="G7017" s="224"/>
    </row>
    <row r="7018" spans="4:7">
      <c r="D7018" s="224"/>
      <c r="F7018" s="224"/>
      <c r="G7018" s="224"/>
    </row>
    <row r="7019" spans="4:7">
      <c r="D7019" s="224"/>
      <c r="F7019" s="224"/>
      <c r="G7019" s="224"/>
    </row>
    <row r="7020" spans="4:7">
      <c r="D7020" s="224"/>
      <c r="F7020" s="224"/>
      <c r="G7020" s="224"/>
    </row>
    <row r="7021" spans="4:7">
      <c r="D7021" s="224"/>
      <c r="F7021" s="224"/>
      <c r="G7021" s="224"/>
    </row>
    <row r="7022" spans="4:7">
      <c r="D7022" s="224"/>
      <c r="F7022" s="224"/>
      <c r="G7022" s="224"/>
    </row>
    <row r="7023" spans="4:7">
      <c r="D7023" s="224"/>
      <c r="F7023" s="224"/>
      <c r="G7023" s="224"/>
    </row>
    <row r="7024" spans="4:7">
      <c r="D7024" s="224"/>
      <c r="F7024" s="224"/>
      <c r="G7024" s="224"/>
    </row>
    <row r="7025" spans="4:7">
      <c r="D7025" s="224"/>
      <c r="F7025" s="224"/>
      <c r="G7025" s="224"/>
    </row>
    <row r="7026" spans="4:7">
      <c r="D7026" s="224"/>
      <c r="F7026" s="224"/>
      <c r="G7026" s="224"/>
    </row>
    <row r="7027" spans="4:7">
      <c r="D7027" s="224"/>
      <c r="F7027" s="224"/>
      <c r="G7027" s="224"/>
    </row>
    <row r="7028" spans="4:7">
      <c r="D7028" s="224"/>
      <c r="F7028" s="224"/>
      <c r="G7028" s="224"/>
    </row>
    <row r="7029" spans="4:7">
      <c r="D7029" s="224"/>
      <c r="F7029" s="224"/>
      <c r="G7029" s="224"/>
    </row>
    <row r="7030" spans="4:7">
      <c r="D7030" s="224"/>
      <c r="F7030" s="224"/>
      <c r="G7030" s="224"/>
    </row>
    <row r="7031" spans="4:7">
      <c r="D7031" s="224"/>
      <c r="F7031" s="224"/>
      <c r="G7031" s="224"/>
    </row>
    <row r="7032" spans="4:7">
      <c r="D7032" s="224"/>
      <c r="F7032" s="224"/>
      <c r="G7032" s="224"/>
    </row>
    <row r="7033" spans="4:7">
      <c r="D7033" s="224"/>
      <c r="F7033" s="224"/>
      <c r="G7033" s="224"/>
    </row>
    <row r="7034" spans="4:7">
      <c r="D7034" s="224"/>
      <c r="F7034" s="224"/>
      <c r="G7034" s="224"/>
    </row>
    <row r="7035" spans="4:7">
      <c r="D7035" s="224"/>
      <c r="F7035" s="224"/>
      <c r="G7035" s="224"/>
    </row>
    <row r="7036" spans="4:7">
      <c r="D7036" s="224"/>
      <c r="F7036" s="224"/>
      <c r="G7036" s="224"/>
    </row>
    <row r="7037" spans="4:7">
      <c r="D7037" s="224"/>
      <c r="F7037" s="224"/>
      <c r="G7037" s="224"/>
    </row>
    <row r="7038" spans="4:7">
      <c r="D7038" s="224"/>
      <c r="F7038" s="224"/>
      <c r="G7038" s="224"/>
    </row>
    <row r="7039" spans="4:7">
      <c r="D7039" s="224"/>
      <c r="F7039" s="224"/>
      <c r="G7039" s="224"/>
    </row>
    <row r="7040" spans="4:7">
      <c r="D7040" s="224"/>
      <c r="F7040" s="224"/>
      <c r="G7040" s="224"/>
    </row>
    <row r="7041" spans="4:7">
      <c r="D7041" s="224"/>
      <c r="F7041" s="224"/>
      <c r="G7041" s="224"/>
    </row>
    <row r="7042" spans="4:7">
      <c r="D7042" s="224"/>
      <c r="F7042" s="224"/>
      <c r="G7042" s="224"/>
    </row>
    <row r="7043" spans="4:7">
      <c r="D7043" s="224"/>
      <c r="F7043" s="224"/>
      <c r="G7043" s="224"/>
    </row>
    <row r="7044" spans="4:7">
      <c r="D7044" s="224"/>
      <c r="F7044" s="224"/>
      <c r="G7044" s="224"/>
    </row>
    <row r="7045" spans="4:7">
      <c r="D7045" s="224"/>
      <c r="F7045" s="224"/>
      <c r="G7045" s="224"/>
    </row>
    <row r="7046" spans="4:7">
      <c r="D7046" s="224"/>
      <c r="F7046" s="224"/>
      <c r="G7046" s="224"/>
    </row>
    <row r="7047" spans="4:7">
      <c r="D7047" s="224"/>
      <c r="F7047" s="224"/>
      <c r="G7047" s="224"/>
    </row>
    <row r="7048" spans="4:7">
      <c r="D7048" s="224"/>
      <c r="F7048" s="224"/>
      <c r="G7048" s="224"/>
    </row>
    <row r="7049" spans="4:7">
      <c r="D7049" s="224"/>
      <c r="F7049" s="224"/>
      <c r="G7049" s="224"/>
    </row>
    <row r="7050" spans="4:7">
      <c r="D7050" s="224"/>
      <c r="F7050" s="224"/>
      <c r="G7050" s="224"/>
    </row>
    <row r="7051" spans="4:7">
      <c r="D7051" s="224"/>
      <c r="F7051" s="224"/>
      <c r="G7051" s="224"/>
    </row>
    <row r="7052" spans="4:7">
      <c r="D7052" s="224"/>
      <c r="F7052" s="224"/>
      <c r="G7052" s="224"/>
    </row>
    <row r="7053" spans="4:7">
      <c r="D7053" s="224"/>
      <c r="F7053" s="224"/>
      <c r="G7053" s="224"/>
    </row>
    <row r="7054" spans="4:7">
      <c r="D7054" s="224"/>
      <c r="F7054" s="224"/>
      <c r="G7054" s="224"/>
    </row>
    <row r="7055" spans="4:7">
      <c r="D7055" s="224"/>
      <c r="F7055" s="224"/>
      <c r="G7055" s="224"/>
    </row>
    <row r="7056" spans="4:7">
      <c r="D7056" s="224"/>
      <c r="F7056" s="224"/>
      <c r="G7056" s="224"/>
    </row>
    <row r="7057" spans="4:7">
      <c r="D7057" s="224"/>
      <c r="F7057" s="224"/>
      <c r="G7057" s="224"/>
    </row>
    <row r="7058" spans="4:7">
      <c r="D7058" s="224"/>
      <c r="F7058" s="224"/>
      <c r="G7058" s="224"/>
    </row>
    <row r="7059" spans="4:7">
      <c r="D7059" s="224"/>
      <c r="F7059" s="224"/>
      <c r="G7059" s="224"/>
    </row>
    <row r="7060" spans="4:7">
      <c r="D7060" s="224"/>
      <c r="F7060" s="224"/>
      <c r="G7060" s="224"/>
    </row>
    <row r="7061" spans="4:7">
      <c r="D7061" s="224"/>
      <c r="F7061" s="224"/>
      <c r="G7061" s="224"/>
    </row>
    <row r="7062" spans="4:7">
      <c r="D7062" s="224"/>
      <c r="F7062" s="224"/>
      <c r="G7062" s="224"/>
    </row>
    <row r="7063" spans="4:7">
      <c r="D7063" s="224"/>
      <c r="F7063" s="224"/>
      <c r="G7063" s="224"/>
    </row>
    <row r="7064" spans="4:7">
      <c r="D7064" s="224"/>
      <c r="F7064" s="224"/>
      <c r="G7064" s="224"/>
    </row>
    <row r="7065" spans="4:7">
      <c r="D7065" s="224"/>
      <c r="F7065" s="224"/>
      <c r="G7065" s="224"/>
    </row>
    <row r="7066" spans="4:7">
      <c r="D7066" s="224"/>
      <c r="F7066" s="224"/>
      <c r="G7066" s="224"/>
    </row>
    <row r="7067" spans="4:7">
      <c r="D7067" s="224"/>
      <c r="F7067" s="224"/>
      <c r="G7067" s="224"/>
    </row>
    <row r="7068" spans="4:7">
      <c r="D7068" s="224"/>
      <c r="F7068" s="224"/>
      <c r="G7068" s="224"/>
    </row>
    <row r="7069" spans="4:7">
      <c r="D7069" s="224"/>
      <c r="F7069" s="224"/>
      <c r="G7069" s="224"/>
    </row>
    <row r="7070" spans="4:7">
      <c r="D7070" s="224"/>
      <c r="F7070" s="224"/>
      <c r="G7070" s="224"/>
    </row>
    <row r="7071" spans="4:7">
      <c r="D7071" s="224"/>
      <c r="F7071" s="224"/>
      <c r="G7071" s="224"/>
    </row>
    <row r="7072" spans="4:7">
      <c r="D7072" s="224"/>
      <c r="F7072" s="224"/>
      <c r="G7072" s="224"/>
    </row>
    <row r="7073" spans="4:7">
      <c r="D7073" s="224"/>
      <c r="F7073" s="224"/>
      <c r="G7073" s="224"/>
    </row>
    <row r="7074" spans="4:7">
      <c r="D7074" s="224"/>
      <c r="F7074" s="224"/>
      <c r="G7074" s="224"/>
    </row>
    <row r="7075" spans="4:7">
      <c r="D7075" s="224"/>
      <c r="F7075" s="224"/>
      <c r="G7075" s="224"/>
    </row>
    <row r="7076" spans="4:7">
      <c r="D7076" s="224"/>
      <c r="F7076" s="224"/>
      <c r="G7076" s="224"/>
    </row>
    <row r="7077" spans="4:7">
      <c r="D7077" s="224"/>
      <c r="F7077" s="224"/>
      <c r="G7077" s="224"/>
    </row>
    <row r="7078" spans="4:7">
      <c r="D7078" s="224"/>
      <c r="F7078" s="224"/>
      <c r="G7078" s="224"/>
    </row>
    <row r="7079" spans="4:7">
      <c r="D7079" s="224"/>
      <c r="F7079" s="224"/>
      <c r="G7079" s="224"/>
    </row>
    <row r="7080" spans="4:7">
      <c r="D7080" s="224"/>
      <c r="F7080" s="224"/>
      <c r="G7080" s="224"/>
    </row>
    <row r="7081" spans="4:7">
      <c r="D7081" s="224"/>
      <c r="F7081" s="224"/>
      <c r="G7081" s="224"/>
    </row>
    <row r="7082" spans="4:7">
      <c r="D7082" s="224"/>
      <c r="F7082" s="224"/>
      <c r="G7082" s="224"/>
    </row>
    <row r="7083" spans="4:7">
      <c r="D7083" s="224"/>
      <c r="F7083" s="224"/>
      <c r="G7083" s="224"/>
    </row>
    <row r="7084" spans="4:7">
      <c r="D7084" s="224"/>
      <c r="F7084" s="224"/>
      <c r="G7084" s="224"/>
    </row>
    <row r="7085" spans="4:7">
      <c r="D7085" s="224"/>
      <c r="F7085" s="224"/>
      <c r="G7085" s="224"/>
    </row>
    <row r="7086" spans="4:7">
      <c r="D7086" s="224"/>
      <c r="F7086" s="224"/>
      <c r="G7086" s="224"/>
    </row>
    <row r="7087" spans="4:7">
      <c r="D7087" s="224"/>
      <c r="F7087" s="224"/>
      <c r="G7087" s="224"/>
    </row>
    <row r="7088" spans="4:7">
      <c r="D7088" s="224"/>
      <c r="F7088" s="224"/>
      <c r="G7088" s="224"/>
    </row>
    <row r="7089" spans="4:7">
      <c r="D7089" s="224"/>
      <c r="F7089" s="224"/>
      <c r="G7089" s="224"/>
    </row>
    <row r="7090" spans="4:7">
      <c r="D7090" s="224"/>
      <c r="F7090" s="224"/>
      <c r="G7090" s="224"/>
    </row>
    <row r="7091" spans="4:7">
      <c r="D7091" s="224"/>
      <c r="F7091" s="224"/>
      <c r="G7091" s="224"/>
    </row>
    <row r="7092" spans="4:7">
      <c r="D7092" s="224"/>
      <c r="F7092" s="224"/>
      <c r="G7092" s="224"/>
    </row>
    <row r="7093" spans="4:7">
      <c r="D7093" s="224"/>
      <c r="F7093" s="224"/>
      <c r="G7093" s="224"/>
    </row>
    <row r="7094" spans="4:7">
      <c r="D7094" s="224"/>
      <c r="F7094" s="224"/>
      <c r="G7094" s="224"/>
    </row>
    <row r="7095" spans="4:7">
      <c r="D7095" s="224"/>
      <c r="F7095" s="224"/>
      <c r="G7095" s="224"/>
    </row>
    <row r="7096" spans="4:7">
      <c r="D7096" s="224"/>
      <c r="F7096" s="224"/>
      <c r="G7096" s="224"/>
    </row>
    <row r="7097" spans="4:7">
      <c r="D7097" s="224"/>
      <c r="F7097" s="224"/>
      <c r="G7097" s="224"/>
    </row>
    <row r="7098" spans="4:7">
      <c r="D7098" s="224"/>
      <c r="F7098" s="224"/>
      <c r="G7098" s="224"/>
    </row>
    <row r="7099" spans="4:7">
      <c r="D7099" s="224"/>
      <c r="F7099" s="224"/>
      <c r="G7099" s="224"/>
    </row>
    <row r="7100" spans="4:7">
      <c r="D7100" s="224"/>
      <c r="F7100" s="224"/>
      <c r="G7100" s="224"/>
    </row>
    <row r="7101" spans="4:7">
      <c r="D7101" s="224"/>
      <c r="F7101" s="224"/>
      <c r="G7101" s="224"/>
    </row>
    <row r="7102" spans="4:7">
      <c r="D7102" s="224"/>
      <c r="F7102" s="224"/>
      <c r="G7102" s="224"/>
    </row>
    <row r="7103" spans="4:7">
      <c r="D7103" s="224"/>
      <c r="F7103" s="224"/>
      <c r="G7103" s="224"/>
    </row>
    <row r="7104" spans="4:7">
      <c r="D7104" s="224"/>
      <c r="F7104" s="224"/>
      <c r="G7104" s="224"/>
    </row>
    <row r="7105" spans="4:7">
      <c r="D7105" s="224"/>
      <c r="F7105" s="224"/>
      <c r="G7105" s="224"/>
    </row>
    <row r="7106" spans="4:7">
      <c r="D7106" s="224"/>
      <c r="F7106" s="224"/>
      <c r="G7106" s="224"/>
    </row>
    <row r="7107" spans="4:7">
      <c r="D7107" s="224"/>
      <c r="F7107" s="224"/>
      <c r="G7107" s="224"/>
    </row>
    <row r="7108" spans="4:7">
      <c r="D7108" s="224"/>
      <c r="F7108" s="224"/>
      <c r="G7108" s="224"/>
    </row>
    <row r="7109" spans="4:7">
      <c r="D7109" s="224"/>
      <c r="F7109" s="224"/>
      <c r="G7109" s="224"/>
    </row>
    <row r="7110" spans="4:7">
      <c r="D7110" s="224"/>
      <c r="F7110" s="224"/>
      <c r="G7110" s="224"/>
    </row>
    <row r="7111" spans="4:7">
      <c r="D7111" s="224"/>
      <c r="F7111" s="224"/>
      <c r="G7111" s="224"/>
    </row>
    <row r="7112" spans="4:7">
      <c r="D7112" s="224"/>
      <c r="F7112" s="224"/>
      <c r="G7112" s="224"/>
    </row>
    <row r="7113" spans="4:7">
      <c r="D7113" s="224"/>
      <c r="F7113" s="224"/>
      <c r="G7113" s="224"/>
    </row>
    <row r="7114" spans="4:7">
      <c r="D7114" s="224"/>
      <c r="F7114" s="224"/>
      <c r="G7114" s="224"/>
    </row>
    <row r="7115" spans="4:7">
      <c r="D7115" s="224"/>
      <c r="F7115" s="224"/>
      <c r="G7115" s="224"/>
    </row>
    <row r="7116" spans="4:7">
      <c r="D7116" s="224"/>
      <c r="F7116" s="224"/>
      <c r="G7116" s="224"/>
    </row>
    <row r="7117" spans="4:7">
      <c r="D7117" s="224"/>
      <c r="F7117" s="224"/>
      <c r="G7117" s="224"/>
    </row>
    <row r="7118" spans="4:7">
      <c r="D7118" s="224"/>
      <c r="F7118" s="224"/>
      <c r="G7118" s="224"/>
    </row>
    <row r="7119" spans="4:7">
      <c r="D7119" s="224"/>
      <c r="F7119" s="224"/>
      <c r="G7119" s="224"/>
    </row>
    <row r="7120" spans="4:7">
      <c r="D7120" s="224"/>
      <c r="F7120" s="224"/>
      <c r="G7120" s="224"/>
    </row>
    <row r="7121" spans="4:7">
      <c r="D7121" s="224"/>
      <c r="F7121" s="224"/>
      <c r="G7121" s="224"/>
    </row>
    <row r="7122" spans="4:7">
      <c r="D7122" s="224"/>
      <c r="F7122" s="224"/>
      <c r="G7122" s="224"/>
    </row>
    <row r="7123" spans="4:7">
      <c r="D7123" s="224"/>
      <c r="F7123" s="224"/>
      <c r="G7123" s="224"/>
    </row>
    <row r="7124" spans="4:7">
      <c r="D7124" s="224"/>
      <c r="F7124" s="224"/>
      <c r="G7124" s="224"/>
    </row>
    <row r="7125" spans="4:7">
      <c r="D7125" s="224"/>
      <c r="F7125" s="224"/>
      <c r="G7125" s="224"/>
    </row>
    <row r="7126" spans="4:7">
      <c r="D7126" s="224"/>
      <c r="F7126" s="224"/>
      <c r="G7126" s="224"/>
    </row>
    <row r="7127" spans="4:7">
      <c r="D7127" s="224"/>
      <c r="F7127" s="224"/>
      <c r="G7127" s="224"/>
    </row>
    <row r="7128" spans="4:7">
      <c r="D7128" s="224"/>
      <c r="F7128" s="224"/>
      <c r="G7128" s="224"/>
    </row>
    <row r="7129" spans="4:7">
      <c r="D7129" s="224"/>
      <c r="F7129" s="224"/>
      <c r="G7129" s="224"/>
    </row>
    <row r="7130" spans="4:7">
      <c r="D7130" s="224"/>
      <c r="F7130" s="224"/>
      <c r="G7130" s="224"/>
    </row>
    <row r="7131" spans="4:7">
      <c r="D7131" s="224"/>
      <c r="F7131" s="224"/>
      <c r="G7131" s="224"/>
    </row>
    <row r="7132" spans="4:7">
      <c r="D7132" s="224"/>
      <c r="F7132" s="224"/>
      <c r="G7132" s="224"/>
    </row>
    <row r="7133" spans="4:7">
      <c r="D7133" s="224"/>
      <c r="F7133" s="224"/>
      <c r="G7133" s="224"/>
    </row>
    <row r="7134" spans="4:7">
      <c r="D7134" s="224"/>
      <c r="F7134" s="224"/>
      <c r="G7134" s="224"/>
    </row>
    <row r="7135" spans="4:7">
      <c r="D7135" s="224"/>
      <c r="F7135" s="224"/>
      <c r="G7135" s="224"/>
    </row>
    <row r="7136" spans="4:7">
      <c r="D7136" s="224"/>
      <c r="F7136" s="224"/>
      <c r="G7136" s="224"/>
    </row>
    <row r="7137" spans="4:7">
      <c r="D7137" s="224"/>
      <c r="F7137" s="224"/>
      <c r="G7137" s="224"/>
    </row>
    <row r="7138" spans="4:7">
      <c r="D7138" s="224"/>
      <c r="F7138" s="224"/>
      <c r="G7138" s="224"/>
    </row>
    <row r="7139" spans="4:7">
      <c r="D7139" s="224"/>
      <c r="F7139" s="224"/>
      <c r="G7139" s="224"/>
    </row>
    <row r="7140" spans="4:7">
      <c r="D7140" s="224"/>
      <c r="F7140" s="224"/>
      <c r="G7140" s="224"/>
    </row>
    <row r="7141" spans="4:7">
      <c r="D7141" s="224"/>
      <c r="F7141" s="224"/>
      <c r="G7141" s="224"/>
    </row>
    <row r="7142" spans="4:7">
      <c r="D7142" s="224"/>
      <c r="F7142" s="224"/>
      <c r="G7142" s="224"/>
    </row>
    <row r="7143" spans="4:7">
      <c r="D7143" s="224"/>
      <c r="F7143" s="224"/>
      <c r="G7143" s="224"/>
    </row>
    <row r="7144" spans="4:7">
      <c r="D7144" s="224"/>
      <c r="F7144" s="224"/>
      <c r="G7144" s="224"/>
    </row>
    <row r="7145" spans="4:7">
      <c r="D7145" s="224"/>
      <c r="F7145" s="224"/>
      <c r="G7145" s="224"/>
    </row>
    <row r="7146" spans="4:7">
      <c r="D7146" s="224"/>
      <c r="F7146" s="224"/>
      <c r="G7146" s="224"/>
    </row>
    <row r="7147" spans="4:7">
      <c r="D7147" s="224"/>
      <c r="F7147" s="224"/>
      <c r="G7147" s="224"/>
    </row>
    <row r="7148" spans="4:7">
      <c r="D7148" s="224"/>
      <c r="F7148" s="224"/>
      <c r="G7148" s="224"/>
    </row>
    <row r="7149" spans="4:7">
      <c r="D7149" s="224"/>
      <c r="F7149" s="224"/>
      <c r="G7149" s="224"/>
    </row>
    <row r="7150" spans="4:7">
      <c r="D7150" s="224"/>
      <c r="F7150" s="224"/>
      <c r="G7150" s="224"/>
    </row>
    <row r="7151" spans="4:7">
      <c r="D7151" s="224"/>
      <c r="F7151" s="224"/>
      <c r="G7151" s="224"/>
    </row>
    <row r="7152" spans="4:7">
      <c r="D7152" s="224"/>
      <c r="F7152" s="224"/>
      <c r="G7152" s="224"/>
    </row>
    <row r="7153" spans="4:7">
      <c r="D7153" s="224"/>
      <c r="F7153" s="224"/>
      <c r="G7153" s="224"/>
    </row>
    <row r="7154" spans="4:7">
      <c r="D7154" s="224"/>
      <c r="F7154" s="224"/>
      <c r="G7154" s="224"/>
    </row>
    <row r="7155" spans="4:7">
      <c r="D7155" s="224"/>
      <c r="F7155" s="224"/>
      <c r="G7155" s="224"/>
    </row>
    <row r="7156" spans="4:7">
      <c r="D7156" s="224"/>
      <c r="F7156" s="224"/>
      <c r="G7156" s="224"/>
    </row>
    <row r="7157" spans="4:7">
      <c r="D7157" s="224"/>
      <c r="F7157" s="224"/>
      <c r="G7157" s="224"/>
    </row>
    <row r="7158" spans="4:7">
      <c r="D7158" s="224"/>
      <c r="F7158" s="224"/>
      <c r="G7158" s="224"/>
    </row>
    <row r="7159" spans="4:7">
      <c r="D7159" s="224"/>
      <c r="F7159" s="224"/>
      <c r="G7159" s="224"/>
    </row>
    <row r="7160" spans="4:7">
      <c r="D7160" s="224"/>
      <c r="F7160" s="224"/>
      <c r="G7160" s="224"/>
    </row>
    <row r="7161" spans="4:7">
      <c r="D7161" s="224"/>
      <c r="F7161" s="224"/>
      <c r="G7161" s="224"/>
    </row>
    <row r="7162" spans="4:7">
      <c r="D7162" s="224"/>
      <c r="F7162" s="224"/>
      <c r="G7162" s="224"/>
    </row>
    <row r="7163" spans="4:7">
      <c r="D7163" s="224"/>
      <c r="F7163" s="224"/>
      <c r="G7163" s="224"/>
    </row>
    <row r="7164" spans="4:7">
      <c r="D7164" s="224"/>
      <c r="F7164" s="224"/>
      <c r="G7164" s="224"/>
    </row>
    <row r="7165" spans="4:7">
      <c r="D7165" s="224"/>
      <c r="F7165" s="224"/>
      <c r="G7165" s="224"/>
    </row>
    <row r="7166" spans="4:7">
      <c r="D7166" s="224"/>
      <c r="F7166" s="224"/>
      <c r="G7166" s="224"/>
    </row>
    <row r="7167" spans="4:7">
      <c r="D7167" s="224"/>
      <c r="F7167" s="224"/>
      <c r="G7167" s="224"/>
    </row>
    <row r="7168" spans="4:7">
      <c r="D7168" s="224"/>
      <c r="F7168" s="224"/>
      <c r="G7168" s="224"/>
    </row>
    <row r="7169" spans="4:7">
      <c r="D7169" s="224"/>
      <c r="F7169" s="224"/>
      <c r="G7169" s="224"/>
    </row>
    <row r="7170" spans="4:7">
      <c r="D7170" s="224"/>
      <c r="F7170" s="224"/>
      <c r="G7170" s="224"/>
    </row>
    <row r="7171" spans="4:7">
      <c r="D7171" s="224"/>
      <c r="F7171" s="224"/>
      <c r="G7171" s="224"/>
    </row>
    <row r="7172" spans="4:7">
      <c r="D7172" s="224"/>
      <c r="F7172" s="224"/>
      <c r="G7172" s="224"/>
    </row>
    <row r="7173" spans="4:7">
      <c r="D7173" s="224"/>
      <c r="F7173" s="224"/>
      <c r="G7173" s="224"/>
    </row>
    <row r="7174" spans="4:7">
      <c r="D7174" s="224"/>
      <c r="F7174" s="224"/>
      <c r="G7174" s="224"/>
    </row>
    <row r="7175" spans="4:7">
      <c r="D7175" s="224"/>
      <c r="F7175" s="224"/>
      <c r="G7175" s="224"/>
    </row>
    <row r="7176" spans="4:7">
      <c r="D7176" s="224"/>
      <c r="F7176" s="224"/>
      <c r="G7176" s="224"/>
    </row>
    <row r="7177" spans="4:7">
      <c r="D7177" s="224"/>
      <c r="F7177" s="224"/>
      <c r="G7177" s="224"/>
    </row>
    <row r="7178" spans="4:7">
      <c r="D7178" s="224"/>
      <c r="F7178" s="224"/>
      <c r="G7178" s="224"/>
    </row>
    <row r="7179" spans="4:7">
      <c r="D7179" s="224"/>
      <c r="F7179" s="224"/>
      <c r="G7179" s="224"/>
    </row>
    <row r="7180" spans="4:7">
      <c r="D7180" s="224"/>
      <c r="F7180" s="224"/>
      <c r="G7180" s="224"/>
    </row>
    <row r="7181" spans="4:7">
      <c r="D7181" s="224"/>
      <c r="F7181" s="224"/>
      <c r="G7181" s="224"/>
    </row>
    <row r="7182" spans="4:7">
      <c r="D7182" s="224"/>
      <c r="F7182" s="224"/>
      <c r="G7182" s="224"/>
    </row>
    <row r="7183" spans="4:7">
      <c r="D7183" s="224"/>
      <c r="F7183" s="224"/>
      <c r="G7183" s="224"/>
    </row>
    <row r="7184" spans="4:7">
      <c r="D7184" s="224"/>
      <c r="F7184" s="224"/>
      <c r="G7184" s="224"/>
    </row>
    <row r="7185" spans="4:7">
      <c r="D7185" s="224"/>
      <c r="F7185" s="224"/>
      <c r="G7185" s="224"/>
    </row>
    <row r="7186" spans="4:7">
      <c r="D7186" s="224"/>
      <c r="F7186" s="224"/>
      <c r="G7186" s="224"/>
    </row>
    <row r="7187" spans="4:7">
      <c r="D7187" s="224"/>
      <c r="F7187" s="224"/>
      <c r="G7187" s="224"/>
    </row>
    <row r="7188" spans="4:7">
      <c r="D7188" s="224"/>
      <c r="F7188" s="224"/>
      <c r="G7188" s="224"/>
    </row>
    <row r="7189" spans="4:7">
      <c r="D7189" s="224"/>
      <c r="F7189" s="224"/>
      <c r="G7189" s="224"/>
    </row>
    <row r="7190" spans="4:7">
      <c r="D7190" s="224"/>
      <c r="F7190" s="224"/>
      <c r="G7190" s="224"/>
    </row>
    <row r="7191" spans="4:7">
      <c r="D7191" s="224"/>
      <c r="F7191" s="224"/>
      <c r="G7191" s="224"/>
    </row>
    <row r="7192" spans="4:7">
      <c r="D7192" s="224"/>
      <c r="F7192" s="224"/>
      <c r="G7192" s="224"/>
    </row>
    <row r="7193" spans="4:7">
      <c r="D7193" s="224"/>
      <c r="F7193" s="224"/>
      <c r="G7193" s="224"/>
    </row>
    <row r="7194" spans="4:7">
      <c r="D7194" s="224"/>
      <c r="F7194" s="224"/>
      <c r="G7194" s="224"/>
    </row>
    <row r="7195" spans="4:7">
      <c r="D7195" s="224"/>
      <c r="F7195" s="224"/>
      <c r="G7195" s="224"/>
    </row>
    <row r="7196" spans="4:7">
      <c r="D7196" s="224"/>
      <c r="F7196" s="224"/>
      <c r="G7196" s="224"/>
    </row>
    <row r="7197" spans="4:7">
      <c r="D7197" s="224"/>
      <c r="F7197" s="224"/>
      <c r="G7197" s="224"/>
    </row>
    <row r="7198" spans="4:7">
      <c r="D7198" s="224"/>
      <c r="F7198" s="224"/>
      <c r="G7198" s="224"/>
    </row>
    <row r="7199" spans="4:7">
      <c r="D7199" s="224"/>
      <c r="F7199" s="224"/>
      <c r="G7199" s="224"/>
    </row>
    <row r="7200" spans="4:7">
      <c r="D7200" s="224"/>
      <c r="F7200" s="224"/>
      <c r="G7200" s="224"/>
    </row>
    <row r="7201" spans="4:7">
      <c r="D7201" s="224"/>
      <c r="F7201" s="224"/>
      <c r="G7201" s="224"/>
    </row>
    <row r="7202" spans="4:7">
      <c r="D7202" s="224"/>
      <c r="F7202" s="224"/>
      <c r="G7202" s="224"/>
    </row>
    <row r="7203" spans="4:7">
      <c r="D7203" s="224"/>
      <c r="F7203" s="224"/>
      <c r="G7203" s="224"/>
    </row>
    <row r="7204" spans="4:7">
      <c r="D7204" s="224"/>
      <c r="F7204" s="224"/>
      <c r="G7204" s="224"/>
    </row>
    <row r="7205" spans="4:7">
      <c r="D7205" s="224"/>
      <c r="F7205" s="224"/>
      <c r="G7205" s="224"/>
    </row>
    <row r="7206" spans="4:7">
      <c r="D7206" s="224"/>
      <c r="F7206" s="224"/>
      <c r="G7206" s="224"/>
    </row>
    <row r="7207" spans="4:7">
      <c r="D7207" s="224"/>
      <c r="F7207" s="224"/>
      <c r="G7207" s="224"/>
    </row>
    <row r="7208" spans="4:7">
      <c r="D7208" s="224"/>
      <c r="F7208" s="224"/>
      <c r="G7208" s="224"/>
    </row>
    <row r="7209" spans="4:7">
      <c r="D7209" s="224"/>
      <c r="F7209" s="224"/>
      <c r="G7209" s="224"/>
    </row>
    <row r="7210" spans="4:7">
      <c r="D7210" s="224"/>
      <c r="F7210" s="224"/>
      <c r="G7210" s="224"/>
    </row>
    <row r="7211" spans="4:7">
      <c r="D7211" s="224"/>
      <c r="F7211" s="224"/>
      <c r="G7211" s="224"/>
    </row>
    <row r="7212" spans="4:7">
      <c r="D7212" s="224"/>
      <c r="F7212" s="224"/>
      <c r="G7212" s="224"/>
    </row>
    <row r="7213" spans="4:7">
      <c r="D7213" s="224"/>
      <c r="F7213" s="224"/>
      <c r="G7213" s="224"/>
    </row>
    <row r="7214" spans="4:7">
      <c r="D7214" s="224"/>
      <c r="F7214" s="224"/>
      <c r="G7214" s="224"/>
    </row>
    <row r="7215" spans="4:7">
      <c r="D7215" s="224"/>
      <c r="F7215" s="224"/>
      <c r="G7215" s="224"/>
    </row>
    <row r="7216" spans="4:7">
      <c r="D7216" s="224"/>
      <c r="F7216" s="224"/>
      <c r="G7216" s="224"/>
    </row>
    <row r="7217" spans="4:7">
      <c r="D7217" s="224"/>
      <c r="F7217" s="224"/>
      <c r="G7217" s="224"/>
    </row>
    <row r="7218" spans="4:7">
      <c r="D7218" s="224"/>
      <c r="F7218" s="224"/>
      <c r="G7218" s="224"/>
    </row>
    <row r="7219" spans="4:7">
      <c r="D7219" s="224"/>
      <c r="F7219" s="224"/>
      <c r="G7219" s="224"/>
    </row>
    <row r="7220" spans="4:7">
      <c r="D7220" s="224"/>
      <c r="F7220" s="224"/>
      <c r="G7220" s="224"/>
    </row>
    <row r="7221" spans="4:7">
      <c r="D7221" s="224"/>
      <c r="F7221" s="224"/>
      <c r="G7221" s="224"/>
    </row>
    <row r="7222" spans="4:7">
      <c r="D7222" s="224"/>
      <c r="F7222" s="224"/>
      <c r="G7222" s="224"/>
    </row>
    <row r="7223" spans="4:7">
      <c r="D7223" s="224"/>
      <c r="F7223" s="224"/>
      <c r="G7223" s="224"/>
    </row>
    <row r="7224" spans="4:7">
      <c r="D7224" s="224"/>
      <c r="F7224" s="224"/>
      <c r="G7224" s="224"/>
    </row>
    <row r="7225" spans="4:7">
      <c r="D7225" s="224"/>
      <c r="F7225" s="224"/>
      <c r="G7225" s="224"/>
    </row>
    <row r="7226" spans="4:7">
      <c r="D7226" s="224"/>
      <c r="F7226" s="224"/>
      <c r="G7226" s="224"/>
    </row>
    <row r="7227" spans="4:7">
      <c r="D7227" s="224"/>
      <c r="F7227" s="224"/>
      <c r="G7227" s="224"/>
    </row>
    <row r="7228" spans="4:7">
      <c r="D7228" s="224"/>
      <c r="F7228" s="224"/>
      <c r="G7228" s="224"/>
    </row>
    <row r="7229" spans="4:7">
      <c r="D7229" s="224"/>
      <c r="F7229" s="224"/>
      <c r="G7229" s="224"/>
    </row>
    <row r="7230" spans="4:7">
      <c r="D7230" s="224"/>
      <c r="F7230" s="224"/>
      <c r="G7230" s="224"/>
    </row>
    <row r="7231" spans="4:7">
      <c r="D7231" s="224"/>
      <c r="F7231" s="224"/>
      <c r="G7231" s="224"/>
    </row>
    <row r="7232" spans="4:7">
      <c r="D7232" s="224"/>
      <c r="F7232" s="224"/>
      <c r="G7232" s="224"/>
    </row>
    <row r="7233" spans="4:7">
      <c r="D7233" s="224"/>
      <c r="F7233" s="224"/>
      <c r="G7233" s="224"/>
    </row>
    <row r="7234" spans="4:7">
      <c r="D7234" s="224"/>
      <c r="F7234" s="224"/>
      <c r="G7234" s="224"/>
    </row>
    <row r="7235" spans="4:7">
      <c r="D7235" s="224"/>
      <c r="F7235" s="224"/>
      <c r="G7235" s="224"/>
    </row>
    <row r="7236" spans="4:7">
      <c r="D7236" s="224"/>
      <c r="F7236" s="224"/>
      <c r="G7236" s="224"/>
    </row>
    <row r="7237" spans="4:7">
      <c r="D7237" s="224"/>
      <c r="F7237" s="224"/>
      <c r="G7237" s="224"/>
    </row>
    <row r="7238" spans="4:7">
      <c r="D7238" s="224"/>
      <c r="F7238" s="224"/>
      <c r="G7238" s="224"/>
    </row>
    <row r="7239" spans="4:7">
      <c r="D7239" s="224"/>
      <c r="F7239" s="224"/>
      <c r="G7239" s="224"/>
    </row>
    <row r="7240" spans="4:7">
      <c r="D7240" s="224"/>
      <c r="F7240" s="224"/>
      <c r="G7240" s="224"/>
    </row>
    <row r="7241" spans="4:7">
      <c r="D7241" s="224"/>
      <c r="F7241" s="224"/>
      <c r="G7241" s="224"/>
    </row>
    <row r="7242" spans="4:7">
      <c r="D7242" s="224"/>
      <c r="F7242" s="224"/>
      <c r="G7242" s="224"/>
    </row>
    <row r="7243" spans="4:7">
      <c r="D7243" s="224"/>
      <c r="F7243" s="224"/>
      <c r="G7243" s="224"/>
    </row>
    <row r="7244" spans="4:7">
      <c r="D7244" s="224"/>
      <c r="F7244" s="224"/>
      <c r="G7244" s="224"/>
    </row>
    <row r="7245" spans="4:7">
      <c r="D7245" s="224"/>
      <c r="F7245" s="224"/>
      <c r="G7245" s="224"/>
    </row>
    <row r="7246" spans="4:7">
      <c r="D7246" s="224"/>
      <c r="F7246" s="224"/>
      <c r="G7246" s="224"/>
    </row>
    <row r="7247" spans="4:7">
      <c r="D7247" s="224"/>
      <c r="F7247" s="224"/>
      <c r="G7247" s="224"/>
    </row>
    <row r="7248" spans="4:7">
      <c r="D7248" s="224"/>
      <c r="F7248" s="224"/>
      <c r="G7248" s="224"/>
    </row>
    <row r="7249" spans="4:7">
      <c r="D7249" s="224"/>
      <c r="F7249" s="224"/>
      <c r="G7249" s="224"/>
    </row>
    <row r="7250" spans="4:7">
      <c r="D7250" s="224"/>
      <c r="F7250" s="224"/>
      <c r="G7250" s="224"/>
    </row>
    <row r="7251" spans="4:7">
      <c r="D7251" s="224"/>
      <c r="F7251" s="224"/>
      <c r="G7251" s="224"/>
    </row>
    <row r="7252" spans="4:7">
      <c r="D7252" s="224"/>
      <c r="F7252" s="224"/>
      <c r="G7252" s="224"/>
    </row>
    <row r="7253" spans="4:7">
      <c r="D7253" s="224"/>
      <c r="F7253" s="224"/>
      <c r="G7253" s="224"/>
    </row>
    <row r="7254" spans="4:7">
      <c r="D7254" s="224"/>
      <c r="F7254" s="224"/>
      <c r="G7254" s="224"/>
    </row>
    <row r="7255" spans="4:7">
      <c r="D7255" s="224"/>
      <c r="F7255" s="224"/>
      <c r="G7255" s="224"/>
    </row>
    <row r="7256" spans="4:7">
      <c r="D7256" s="224"/>
      <c r="F7256" s="224"/>
      <c r="G7256" s="224"/>
    </row>
    <row r="7257" spans="4:7">
      <c r="D7257" s="224"/>
      <c r="F7257" s="224"/>
      <c r="G7257" s="224"/>
    </row>
    <row r="7258" spans="4:7">
      <c r="D7258" s="224"/>
      <c r="F7258" s="224"/>
      <c r="G7258" s="224"/>
    </row>
    <row r="7259" spans="4:7">
      <c r="D7259" s="224"/>
      <c r="F7259" s="224"/>
      <c r="G7259" s="224"/>
    </row>
    <row r="7260" spans="4:7">
      <c r="D7260" s="224"/>
      <c r="F7260" s="224"/>
      <c r="G7260" s="224"/>
    </row>
    <row r="7261" spans="4:7">
      <c r="D7261" s="224"/>
      <c r="F7261" s="224"/>
      <c r="G7261" s="224"/>
    </row>
    <row r="7262" spans="4:7">
      <c r="D7262" s="224"/>
      <c r="F7262" s="224"/>
      <c r="G7262" s="224"/>
    </row>
    <row r="7263" spans="4:7">
      <c r="D7263" s="224"/>
      <c r="F7263" s="224"/>
      <c r="G7263" s="224"/>
    </row>
    <row r="7264" spans="4:7">
      <c r="D7264" s="224"/>
      <c r="F7264" s="224"/>
      <c r="G7264" s="224"/>
    </row>
    <row r="7265" spans="4:7">
      <c r="D7265" s="224"/>
      <c r="F7265" s="224"/>
      <c r="G7265" s="224"/>
    </row>
    <row r="7266" spans="4:7">
      <c r="D7266" s="224"/>
      <c r="F7266" s="224"/>
      <c r="G7266" s="224"/>
    </row>
    <row r="7267" spans="4:7">
      <c r="D7267" s="224"/>
      <c r="F7267" s="224"/>
      <c r="G7267" s="224"/>
    </row>
    <row r="7268" spans="4:7">
      <c r="D7268" s="224"/>
      <c r="F7268" s="224"/>
      <c r="G7268" s="224"/>
    </row>
    <row r="7269" spans="4:7">
      <c r="D7269" s="224"/>
      <c r="F7269" s="224"/>
      <c r="G7269" s="224"/>
    </row>
    <row r="7270" spans="4:7">
      <c r="D7270" s="224"/>
      <c r="F7270" s="224"/>
      <c r="G7270" s="224"/>
    </row>
    <row r="7271" spans="4:7">
      <c r="D7271" s="224"/>
      <c r="F7271" s="224"/>
      <c r="G7271" s="224"/>
    </row>
    <row r="7272" spans="4:7">
      <c r="D7272" s="224"/>
      <c r="F7272" s="224"/>
      <c r="G7272" s="224"/>
    </row>
    <row r="7273" spans="4:7">
      <c r="D7273" s="224"/>
      <c r="F7273" s="224"/>
      <c r="G7273" s="224"/>
    </row>
    <row r="7274" spans="4:7">
      <c r="D7274" s="224"/>
      <c r="F7274" s="224"/>
      <c r="G7274" s="224"/>
    </row>
    <row r="7275" spans="4:7">
      <c r="D7275" s="224"/>
      <c r="F7275" s="224"/>
      <c r="G7275" s="224"/>
    </row>
    <row r="7276" spans="4:7">
      <c r="D7276" s="224"/>
      <c r="F7276" s="224"/>
      <c r="G7276" s="224"/>
    </row>
    <row r="7277" spans="4:7">
      <c r="D7277" s="224"/>
      <c r="F7277" s="224"/>
      <c r="G7277" s="224"/>
    </row>
    <row r="7278" spans="4:7">
      <c r="D7278" s="224"/>
      <c r="F7278" s="224"/>
      <c r="G7278" s="224"/>
    </row>
    <row r="7279" spans="4:7">
      <c r="D7279" s="224"/>
      <c r="F7279" s="224"/>
      <c r="G7279" s="224"/>
    </row>
    <row r="7280" spans="4:7">
      <c r="D7280" s="224"/>
      <c r="F7280" s="224"/>
      <c r="G7280" s="224"/>
    </row>
    <row r="7281" spans="4:7">
      <c r="D7281" s="224"/>
      <c r="F7281" s="224"/>
      <c r="G7281" s="224"/>
    </row>
    <row r="7282" spans="4:7">
      <c r="D7282" s="224"/>
      <c r="F7282" s="224"/>
      <c r="G7282" s="224"/>
    </row>
    <row r="7283" spans="4:7">
      <c r="D7283" s="224"/>
      <c r="F7283" s="224"/>
      <c r="G7283" s="224"/>
    </row>
    <row r="7284" spans="4:7">
      <c r="D7284" s="224"/>
      <c r="F7284" s="224"/>
      <c r="G7284" s="224"/>
    </row>
    <row r="7285" spans="4:7">
      <c r="D7285" s="224"/>
      <c r="F7285" s="224"/>
      <c r="G7285" s="224"/>
    </row>
    <row r="7286" spans="4:7">
      <c r="D7286" s="224"/>
      <c r="F7286" s="224"/>
      <c r="G7286" s="224"/>
    </row>
    <row r="7287" spans="4:7">
      <c r="D7287" s="224"/>
      <c r="F7287" s="224"/>
      <c r="G7287" s="224"/>
    </row>
    <row r="7288" spans="4:7">
      <c r="D7288" s="224"/>
      <c r="F7288" s="224"/>
      <c r="G7288" s="224"/>
    </row>
    <row r="7289" spans="4:7">
      <c r="D7289" s="224"/>
      <c r="F7289" s="224"/>
      <c r="G7289" s="224"/>
    </row>
    <row r="7290" spans="4:7">
      <c r="D7290" s="224"/>
      <c r="F7290" s="224"/>
      <c r="G7290" s="224"/>
    </row>
    <row r="7291" spans="4:7">
      <c r="D7291" s="224"/>
      <c r="F7291" s="224"/>
      <c r="G7291" s="224"/>
    </row>
    <row r="7292" spans="4:7">
      <c r="D7292" s="224"/>
      <c r="F7292" s="224"/>
      <c r="G7292" s="224"/>
    </row>
    <row r="7293" spans="4:7">
      <c r="D7293" s="224"/>
      <c r="F7293" s="224"/>
      <c r="G7293" s="224"/>
    </row>
    <row r="7294" spans="4:7">
      <c r="D7294" s="224"/>
      <c r="F7294" s="224"/>
      <c r="G7294" s="224"/>
    </row>
    <row r="7295" spans="4:7">
      <c r="D7295" s="224"/>
      <c r="F7295" s="224"/>
      <c r="G7295" s="224"/>
    </row>
    <row r="7296" spans="4:7">
      <c r="D7296" s="224"/>
      <c r="F7296" s="224"/>
      <c r="G7296" s="224"/>
    </row>
    <row r="7297" spans="4:7">
      <c r="D7297" s="224"/>
      <c r="F7297" s="224"/>
      <c r="G7297" s="224"/>
    </row>
    <row r="7298" spans="4:7">
      <c r="D7298" s="224"/>
      <c r="F7298" s="224"/>
      <c r="G7298" s="224"/>
    </row>
    <row r="7299" spans="4:7">
      <c r="D7299" s="224"/>
      <c r="F7299" s="224"/>
      <c r="G7299" s="224"/>
    </row>
    <row r="7300" spans="4:7">
      <c r="D7300" s="224"/>
      <c r="F7300" s="224"/>
      <c r="G7300" s="224"/>
    </row>
    <row r="7301" spans="4:7">
      <c r="D7301" s="224"/>
      <c r="F7301" s="224"/>
      <c r="G7301" s="224"/>
    </row>
    <row r="7302" spans="4:7">
      <c r="D7302" s="224"/>
      <c r="F7302" s="224"/>
      <c r="G7302" s="224"/>
    </row>
    <row r="7303" spans="4:7">
      <c r="D7303" s="224"/>
      <c r="F7303" s="224"/>
      <c r="G7303" s="224"/>
    </row>
    <row r="7304" spans="4:7">
      <c r="D7304" s="224"/>
      <c r="F7304" s="224"/>
      <c r="G7304" s="224"/>
    </row>
    <row r="7305" spans="4:7">
      <c r="D7305" s="224"/>
      <c r="F7305" s="224"/>
      <c r="G7305" s="224"/>
    </row>
    <row r="7306" spans="4:7">
      <c r="D7306" s="224"/>
      <c r="F7306" s="224"/>
      <c r="G7306" s="224"/>
    </row>
    <row r="7307" spans="4:7">
      <c r="D7307" s="224"/>
      <c r="F7307" s="224"/>
      <c r="G7307" s="224"/>
    </row>
    <row r="7308" spans="4:7">
      <c r="D7308" s="224"/>
      <c r="F7308" s="224"/>
      <c r="G7308" s="224"/>
    </row>
    <row r="7309" spans="4:7">
      <c r="D7309" s="224"/>
      <c r="F7309" s="224"/>
      <c r="G7309" s="224"/>
    </row>
    <row r="7310" spans="4:7">
      <c r="D7310" s="224"/>
      <c r="F7310" s="224"/>
      <c r="G7310" s="224"/>
    </row>
    <row r="7311" spans="4:7">
      <c r="D7311" s="224"/>
      <c r="F7311" s="224"/>
      <c r="G7311" s="224"/>
    </row>
    <row r="7312" spans="4:7">
      <c r="D7312" s="224"/>
      <c r="F7312" s="224"/>
      <c r="G7312" s="224"/>
    </row>
    <row r="7313" spans="4:7">
      <c r="D7313" s="224"/>
      <c r="F7313" s="224"/>
      <c r="G7313" s="224"/>
    </row>
    <row r="7314" spans="4:7">
      <c r="D7314" s="224"/>
      <c r="F7314" s="224"/>
      <c r="G7314" s="224"/>
    </row>
    <row r="7315" spans="4:7">
      <c r="D7315" s="224"/>
      <c r="F7315" s="224"/>
      <c r="G7315" s="224"/>
    </row>
    <row r="7316" spans="4:7">
      <c r="D7316" s="224"/>
      <c r="F7316" s="224"/>
      <c r="G7316" s="224"/>
    </row>
    <row r="7317" spans="4:7">
      <c r="D7317" s="224"/>
      <c r="F7317" s="224"/>
      <c r="G7317" s="224"/>
    </row>
    <row r="7318" spans="4:7">
      <c r="D7318" s="224"/>
      <c r="F7318" s="224"/>
      <c r="G7318" s="224"/>
    </row>
    <row r="7319" spans="4:7">
      <c r="D7319" s="224"/>
      <c r="F7319" s="224"/>
      <c r="G7319" s="224"/>
    </row>
    <row r="7320" spans="4:7">
      <c r="D7320" s="224"/>
      <c r="F7320" s="224"/>
      <c r="G7320" s="224"/>
    </row>
    <row r="7321" spans="4:7">
      <c r="D7321" s="224"/>
      <c r="F7321" s="224"/>
      <c r="G7321" s="224"/>
    </row>
    <row r="7322" spans="4:7">
      <c r="D7322" s="224"/>
      <c r="F7322" s="224"/>
      <c r="G7322" s="224"/>
    </row>
    <row r="7323" spans="4:7">
      <c r="D7323" s="224"/>
      <c r="F7323" s="224"/>
      <c r="G7323" s="224"/>
    </row>
    <row r="7324" spans="4:7">
      <c r="D7324" s="224"/>
      <c r="F7324" s="224"/>
      <c r="G7324" s="224"/>
    </row>
    <row r="7325" spans="4:7">
      <c r="D7325" s="224"/>
      <c r="F7325" s="224"/>
      <c r="G7325" s="224"/>
    </row>
    <row r="7326" spans="4:7">
      <c r="D7326" s="224"/>
      <c r="F7326" s="224"/>
      <c r="G7326" s="224"/>
    </row>
    <row r="7327" spans="4:7">
      <c r="D7327" s="224"/>
      <c r="F7327" s="224"/>
      <c r="G7327" s="224"/>
    </row>
    <row r="7328" spans="4:7">
      <c r="D7328" s="224"/>
      <c r="F7328" s="224"/>
      <c r="G7328" s="224"/>
    </row>
    <row r="7329" spans="4:7">
      <c r="D7329" s="224"/>
      <c r="F7329" s="224"/>
      <c r="G7329" s="224"/>
    </row>
    <row r="7330" spans="4:7">
      <c r="D7330" s="224"/>
      <c r="F7330" s="224"/>
      <c r="G7330" s="224"/>
    </row>
    <row r="7331" spans="4:7">
      <c r="D7331" s="224"/>
      <c r="F7331" s="224"/>
      <c r="G7331" s="224"/>
    </row>
    <row r="7332" spans="4:7">
      <c r="D7332" s="224"/>
      <c r="F7332" s="224"/>
      <c r="G7332" s="224"/>
    </row>
    <row r="7333" spans="4:7">
      <c r="D7333" s="224"/>
      <c r="F7333" s="224"/>
      <c r="G7333" s="224"/>
    </row>
    <row r="7334" spans="4:7">
      <c r="D7334" s="224"/>
      <c r="F7334" s="224"/>
      <c r="G7334" s="224"/>
    </row>
    <row r="7335" spans="4:7">
      <c r="D7335" s="224"/>
      <c r="F7335" s="224"/>
      <c r="G7335" s="224"/>
    </row>
    <row r="7336" spans="4:7">
      <c r="D7336" s="224"/>
      <c r="F7336" s="224"/>
      <c r="G7336" s="224"/>
    </row>
    <row r="7337" spans="4:7">
      <c r="D7337" s="224"/>
      <c r="F7337" s="224"/>
      <c r="G7337" s="224"/>
    </row>
    <row r="7338" spans="4:7">
      <c r="D7338" s="224"/>
      <c r="F7338" s="224"/>
      <c r="G7338" s="224"/>
    </row>
    <row r="7339" spans="4:7">
      <c r="D7339" s="224"/>
      <c r="F7339" s="224"/>
      <c r="G7339" s="224"/>
    </row>
    <row r="7340" spans="4:7">
      <c r="D7340" s="224"/>
      <c r="F7340" s="224"/>
      <c r="G7340" s="224"/>
    </row>
    <row r="7341" spans="4:7">
      <c r="D7341" s="224"/>
      <c r="F7341" s="224"/>
      <c r="G7341" s="224"/>
    </row>
    <row r="7342" spans="4:7">
      <c r="D7342" s="224"/>
      <c r="F7342" s="224"/>
      <c r="G7342" s="224"/>
    </row>
    <row r="7343" spans="4:7">
      <c r="D7343" s="224"/>
      <c r="F7343" s="224"/>
      <c r="G7343" s="224"/>
    </row>
    <row r="7344" spans="4:7">
      <c r="D7344" s="224"/>
      <c r="F7344" s="224"/>
      <c r="G7344" s="224"/>
    </row>
    <row r="7345" spans="4:7">
      <c r="D7345" s="224"/>
      <c r="F7345" s="224"/>
      <c r="G7345" s="224"/>
    </row>
    <row r="7346" spans="4:7">
      <c r="D7346" s="224"/>
      <c r="F7346" s="224"/>
      <c r="G7346" s="224"/>
    </row>
    <row r="7347" spans="4:7">
      <c r="D7347" s="224"/>
      <c r="F7347" s="224"/>
      <c r="G7347" s="224"/>
    </row>
    <row r="7348" spans="4:7">
      <c r="D7348" s="224"/>
      <c r="F7348" s="224"/>
      <c r="G7348" s="224"/>
    </row>
    <row r="7349" spans="4:7">
      <c r="D7349" s="224"/>
      <c r="F7349" s="224"/>
      <c r="G7349" s="224"/>
    </row>
    <row r="7350" spans="4:7">
      <c r="D7350" s="224"/>
      <c r="F7350" s="224"/>
      <c r="G7350" s="224"/>
    </row>
    <row r="7351" spans="4:7">
      <c r="D7351" s="224"/>
      <c r="F7351" s="224"/>
      <c r="G7351" s="224"/>
    </row>
    <row r="7352" spans="4:7">
      <c r="D7352" s="224"/>
      <c r="F7352" s="224"/>
      <c r="G7352" s="224"/>
    </row>
    <row r="7353" spans="4:7">
      <c r="D7353" s="224"/>
      <c r="F7353" s="224"/>
      <c r="G7353" s="224"/>
    </row>
    <row r="7354" spans="4:7">
      <c r="D7354" s="224"/>
      <c r="F7354" s="224"/>
      <c r="G7354" s="224"/>
    </row>
    <row r="7355" spans="4:7">
      <c r="D7355" s="224"/>
      <c r="F7355" s="224"/>
      <c r="G7355" s="224"/>
    </row>
    <row r="7356" spans="4:7">
      <c r="D7356" s="224"/>
      <c r="F7356" s="224"/>
      <c r="G7356" s="224"/>
    </row>
    <row r="7357" spans="4:7">
      <c r="D7357" s="224"/>
      <c r="F7357" s="224"/>
      <c r="G7357" s="224"/>
    </row>
    <row r="7358" spans="4:7">
      <c r="D7358" s="224"/>
      <c r="F7358" s="224"/>
      <c r="G7358" s="224"/>
    </row>
    <row r="7359" spans="4:7">
      <c r="D7359" s="224"/>
      <c r="F7359" s="224"/>
      <c r="G7359" s="224"/>
    </row>
    <row r="7360" spans="4:7">
      <c r="D7360" s="224"/>
      <c r="F7360" s="224"/>
      <c r="G7360" s="224"/>
    </row>
    <row r="7361" spans="4:7">
      <c r="D7361" s="224"/>
      <c r="F7361" s="224"/>
      <c r="G7361" s="224"/>
    </row>
    <row r="7362" spans="4:7">
      <c r="D7362" s="224"/>
      <c r="F7362" s="224"/>
      <c r="G7362" s="224"/>
    </row>
    <row r="7363" spans="4:7">
      <c r="D7363" s="224"/>
      <c r="F7363" s="224"/>
      <c r="G7363" s="224"/>
    </row>
    <row r="7364" spans="4:7">
      <c r="D7364" s="224"/>
      <c r="F7364" s="224"/>
      <c r="G7364" s="224"/>
    </row>
    <row r="7365" spans="4:7">
      <c r="D7365" s="224"/>
      <c r="F7365" s="224"/>
      <c r="G7365" s="224"/>
    </row>
    <row r="7366" spans="4:7">
      <c r="D7366" s="224"/>
      <c r="F7366" s="224"/>
      <c r="G7366" s="224"/>
    </row>
    <row r="7367" spans="4:7">
      <c r="D7367" s="224"/>
      <c r="F7367" s="224"/>
      <c r="G7367" s="224"/>
    </row>
    <row r="7368" spans="4:7">
      <c r="D7368" s="224"/>
      <c r="F7368" s="224"/>
      <c r="G7368" s="224"/>
    </row>
    <row r="7369" spans="4:7">
      <c r="D7369" s="224"/>
      <c r="F7369" s="224"/>
      <c r="G7369" s="224"/>
    </row>
    <row r="7370" spans="4:7">
      <c r="D7370" s="224"/>
      <c r="F7370" s="224"/>
      <c r="G7370" s="224"/>
    </row>
    <row r="7371" spans="4:7">
      <c r="D7371" s="224"/>
      <c r="F7371" s="224"/>
      <c r="G7371" s="224"/>
    </row>
    <row r="7372" spans="4:7">
      <c r="D7372" s="224"/>
      <c r="F7372" s="224"/>
      <c r="G7372" s="224"/>
    </row>
    <row r="7373" spans="4:7">
      <c r="D7373" s="224"/>
      <c r="F7373" s="224"/>
      <c r="G7373" s="224"/>
    </row>
    <row r="7374" spans="4:7">
      <c r="D7374" s="224"/>
      <c r="F7374" s="224"/>
      <c r="G7374" s="224"/>
    </row>
    <row r="7375" spans="4:7">
      <c r="D7375" s="224"/>
      <c r="F7375" s="224"/>
      <c r="G7375" s="224"/>
    </row>
    <row r="7376" spans="4:7">
      <c r="D7376" s="224"/>
      <c r="F7376" s="224"/>
      <c r="G7376" s="224"/>
    </row>
    <row r="7377" spans="4:7">
      <c r="D7377" s="224"/>
      <c r="F7377" s="224"/>
      <c r="G7377" s="224"/>
    </row>
    <row r="7378" spans="4:7">
      <c r="D7378" s="224"/>
      <c r="F7378" s="224"/>
      <c r="G7378" s="224"/>
    </row>
    <row r="7379" spans="4:7">
      <c r="D7379" s="224"/>
      <c r="F7379" s="224"/>
      <c r="G7379" s="224"/>
    </row>
    <row r="7380" spans="4:7">
      <c r="D7380" s="224"/>
      <c r="F7380" s="224"/>
      <c r="G7380" s="224"/>
    </row>
    <row r="7381" spans="4:7">
      <c r="D7381" s="224"/>
      <c r="F7381" s="224"/>
      <c r="G7381" s="224"/>
    </row>
    <row r="7382" spans="4:7">
      <c r="D7382" s="224"/>
      <c r="F7382" s="224"/>
      <c r="G7382" s="224"/>
    </row>
    <row r="7383" spans="4:7">
      <c r="D7383" s="224"/>
      <c r="F7383" s="224"/>
      <c r="G7383" s="224"/>
    </row>
    <row r="7384" spans="4:7">
      <c r="D7384" s="224"/>
      <c r="F7384" s="224"/>
      <c r="G7384" s="224"/>
    </row>
    <row r="7385" spans="4:7">
      <c r="D7385" s="224"/>
      <c r="F7385" s="224"/>
      <c r="G7385" s="224"/>
    </row>
    <row r="7386" spans="4:7">
      <c r="D7386" s="224"/>
      <c r="F7386" s="224"/>
      <c r="G7386" s="224"/>
    </row>
    <row r="7387" spans="4:7">
      <c r="D7387" s="224"/>
      <c r="F7387" s="224"/>
      <c r="G7387" s="224"/>
    </row>
    <row r="7388" spans="4:7">
      <c r="D7388" s="224"/>
      <c r="F7388" s="224"/>
      <c r="G7388" s="224"/>
    </row>
    <row r="7389" spans="4:7">
      <c r="D7389" s="224"/>
      <c r="F7389" s="224"/>
      <c r="G7389" s="224"/>
    </row>
    <row r="7390" spans="4:7">
      <c r="D7390" s="224"/>
      <c r="F7390" s="224"/>
      <c r="G7390" s="224"/>
    </row>
    <row r="7391" spans="4:7">
      <c r="D7391" s="224"/>
      <c r="F7391" s="224"/>
      <c r="G7391" s="224"/>
    </row>
    <row r="7392" spans="4:7">
      <c r="D7392" s="224"/>
      <c r="F7392" s="224"/>
      <c r="G7392" s="224"/>
    </row>
    <row r="7393" spans="4:7">
      <c r="D7393" s="224"/>
      <c r="F7393" s="224"/>
      <c r="G7393" s="224"/>
    </row>
    <row r="7394" spans="4:7">
      <c r="D7394" s="224"/>
      <c r="F7394" s="224"/>
      <c r="G7394" s="224"/>
    </row>
    <row r="7395" spans="4:7">
      <c r="D7395" s="224"/>
      <c r="F7395" s="224"/>
      <c r="G7395" s="224"/>
    </row>
    <row r="7396" spans="4:7">
      <c r="D7396" s="224"/>
      <c r="F7396" s="224"/>
      <c r="G7396" s="224"/>
    </row>
    <row r="7397" spans="4:7">
      <c r="D7397" s="224"/>
      <c r="F7397" s="224"/>
      <c r="G7397" s="224"/>
    </row>
    <row r="7398" spans="4:7">
      <c r="D7398" s="224"/>
      <c r="F7398" s="224"/>
      <c r="G7398" s="224"/>
    </row>
    <row r="7399" spans="4:7">
      <c r="D7399" s="224"/>
      <c r="F7399" s="224"/>
      <c r="G7399" s="224"/>
    </row>
    <row r="7400" spans="4:7">
      <c r="D7400" s="224"/>
      <c r="F7400" s="224"/>
      <c r="G7400" s="224"/>
    </row>
    <row r="7401" spans="4:7">
      <c r="D7401" s="224"/>
      <c r="F7401" s="224"/>
      <c r="G7401" s="224"/>
    </row>
    <row r="7402" spans="4:7">
      <c r="D7402" s="224"/>
      <c r="F7402" s="224"/>
      <c r="G7402" s="224"/>
    </row>
    <row r="7403" spans="4:7">
      <c r="D7403" s="224"/>
      <c r="F7403" s="224"/>
      <c r="G7403" s="224"/>
    </row>
    <row r="7404" spans="4:7">
      <c r="D7404" s="224"/>
      <c r="F7404" s="224"/>
      <c r="G7404" s="224"/>
    </row>
    <row r="7405" spans="4:7">
      <c r="D7405" s="224"/>
      <c r="F7405" s="224"/>
      <c r="G7405" s="224"/>
    </row>
    <row r="7406" spans="4:7">
      <c r="D7406" s="224"/>
      <c r="F7406" s="224"/>
      <c r="G7406" s="224"/>
    </row>
    <row r="7407" spans="4:7">
      <c r="D7407" s="224"/>
      <c r="F7407" s="224"/>
      <c r="G7407" s="224"/>
    </row>
    <row r="7408" spans="4:7">
      <c r="D7408" s="224"/>
      <c r="F7408" s="224"/>
      <c r="G7408" s="224"/>
    </row>
    <row r="7409" spans="4:7">
      <c r="D7409" s="224"/>
      <c r="F7409" s="224"/>
      <c r="G7409" s="224"/>
    </row>
    <row r="7410" spans="4:7">
      <c r="D7410" s="224"/>
      <c r="F7410" s="224"/>
      <c r="G7410" s="224"/>
    </row>
    <row r="7411" spans="4:7">
      <c r="D7411" s="224"/>
      <c r="F7411" s="224"/>
      <c r="G7411" s="224"/>
    </row>
    <row r="7412" spans="4:7">
      <c r="D7412" s="224"/>
      <c r="F7412" s="224"/>
      <c r="G7412" s="224"/>
    </row>
    <row r="7413" spans="4:7">
      <c r="D7413" s="224"/>
      <c r="F7413" s="224"/>
      <c r="G7413" s="224"/>
    </row>
    <row r="7414" spans="4:7">
      <c r="D7414" s="224"/>
      <c r="F7414" s="224"/>
      <c r="G7414" s="224"/>
    </row>
    <row r="7415" spans="4:7">
      <c r="D7415" s="224"/>
      <c r="F7415" s="224"/>
      <c r="G7415" s="224"/>
    </row>
    <row r="7416" spans="4:7">
      <c r="D7416" s="224"/>
      <c r="F7416" s="224"/>
      <c r="G7416" s="224"/>
    </row>
    <row r="7417" spans="4:7">
      <c r="D7417" s="224"/>
      <c r="F7417" s="224"/>
      <c r="G7417" s="224"/>
    </row>
    <row r="7418" spans="4:7">
      <c r="D7418" s="224"/>
      <c r="F7418" s="224"/>
      <c r="G7418" s="224"/>
    </row>
    <row r="7419" spans="4:7">
      <c r="D7419" s="224"/>
      <c r="F7419" s="224"/>
      <c r="G7419" s="224"/>
    </row>
    <row r="7420" spans="4:7">
      <c r="D7420" s="224"/>
      <c r="F7420" s="224"/>
      <c r="G7420" s="224"/>
    </row>
    <row r="7421" spans="4:7">
      <c r="D7421" s="224"/>
      <c r="F7421" s="224"/>
      <c r="G7421" s="224"/>
    </row>
    <row r="7422" spans="4:7">
      <c r="D7422" s="224"/>
      <c r="F7422" s="224"/>
      <c r="G7422" s="224"/>
    </row>
    <row r="7423" spans="4:7">
      <c r="D7423" s="224"/>
      <c r="F7423" s="224"/>
      <c r="G7423" s="224"/>
    </row>
    <row r="7424" spans="4:7">
      <c r="D7424" s="224"/>
      <c r="F7424" s="224"/>
      <c r="G7424" s="224"/>
    </row>
    <row r="7425" spans="4:7">
      <c r="D7425" s="224"/>
      <c r="F7425" s="224"/>
      <c r="G7425" s="224"/>
    </row>
    <row r="7426" spans="4:7">
      <c r="D7426" s="224"/>
      <c r="F7426" s="224"/>
      <c r="G7426" s="224"/>
    </row>
    <row r="7427" spans="4:7">
      <c r="D7427" s="224"/>
      <c r="F7427" s="224"/>
      <c r="G7427" s="224"/>
    </row>
    <row r="7428" spans="4:7">
      <c r="D7428" s="224"/>
      <c r="F7428" s="224"/>
      <c r="G7428" s="224"/>
    </row>
    <row r="7429" spans="4:7">
      <c r="D7429" s="224"/>
      <c r="F7429" s="224"/>
      <c r="G7429" s="224"/>
    </row>
    <row r="7430" spans="4:7">
      <c r="D7430" s="224"/>
      <c r="F7430" s="224"/>
      <c r="G7430" s="224"/>
    </row>
    <row r="7431" spans="4:7">
      <c r="D7431" s="224"/>
      <c r="F7431" s="224"/>
      <c r="G7431" s="224"/>
    </row>
    <row r="7432" spans="4:7">
      <c r="D7432" s="224"/>
      <c r="F7432" s="224"/>
      <c r="G7432" s="224"/>
    </row>
    <row r="7433" spans="4:7">
      <c r="D7433" s="224"/>
      <c r="F7433" s="224"/>
      <c r="G7433" s="224"/>
    </row>
    <row r="7434" spans="4:7">
      <c r="D7434" s="224"/>
      <c r="F7434" s="224"/>
      <c r="G7434" s="224"/>
    </row>
    <row r="7435" spans="4:7">
      <c r="D7435" s="224"/>
      <c r="F7435" s="224"/>
      <c r="G7435" s="224"/>
    </row>
    <row r="7436" spans="4:7">
      <c r="D7436" s="224"/>
      <c r="F7436" s="224"/>
      <c r="G7436" s="224"/>
    </row>
    <row r="7437" spans="4:7">
      <c r="D7437" s="224"/>
      <c r="F7437" s="224"/>
      <c r="G7437" s="224"/>
    </row>
    <row r="7438" spans="4:7">
      <c r="D7438" s="224"/>
      <c r="F7438" s="224"/>
      <c r="G7438" s="224"/>
    </row>
    <row r="7439" spans="4:7">
      <c r="D7439" s="224"/>
      <c r="F7439" s="224"/>
      <c r="G7439" s="224"/>
    </row>
    <row r="7440" spans="4:7">
      <c r="D7440" s="224"/>
      <c r="F7440" s="224"/>
      <c r="G7440" s="224"/>
    </row>
    <row r="7441" spans="4:7">
      <c r="D7441" s="224"/>
      <c r="F7441" s="224"/>
      <c r="G7441" s="224"/>
    </row>
    <row r="7442" spans="4:7">
      <c r="D7442" s="224"/>
      <c r="F7442" s="224"/>
      <c r="G7442" s="224"/>
    </row>
    <row r="7443" spans="4:7">
      <c r="D7443" s="224"/>
      <c r="F7443" s="224"/>
      <c r="G7443" s="224"/>
    </row>
    <row r="7444" spans="4:7">
      <c r="D7444" s="224"/>
      <c r="F7444" s="224"/>
      <c r="G7444" s="224"/>
    </row>
    <row r="7445" spans="4:7">
      <c r="D7445" s="224"/>
      <c r="F7445" s="224"/>
      <c r="G7445" s="224"/>
    </row>
    <row r="7446" spans="4:7">
      <c r="D7446" s="224"/>
      <c r="F7446" s="224"/>
      <c r="G7446" s="224"/>
    </row>
    <row r="7447" spans="4:7">
      <c r="D7447" s="224"/>
      <c r="F7447" s="224"/>
      <c r="G7447" s="224"/>
    </row>
    <row r="7448" spans="4:7">
      <c r="D7448" s="224"/>
      <c r="F7448" s="224"/>
      <c r="G7448" s="224"/>
    </row>
    <row r="7449" spans="4:7">
      <c r="D7449" s="224"/>
      <c r="F7449" s="224"/>
      <c r="G7449" s="224"/>
    </row>
    <row r="7450" spans="4:7">
      <c r="D7450" s="224"/>
      <c r="F7450" s="224"/>
      <c r="G7450" s="224"/>
    </row>
    <row r="7451" spans="4:7">
      <c r="D7451" s="224"/>
      <c r="F7451" s="224"/>
      <c r="G7451" s="224"/>
    </row>
    <row r="7452" spans="4:7">
      <c r="D7452" s="224"/>
      <c r="F7452" s="224"/>
      <c r="G7452" s="224"/>
    </row>
    <row r="7453" spans="4:7">
      <c r="D7453" s="224"/>
      <c r="F7453" s="224"/>
      <c r="G7453" s="224"/>
    </row>
    <row r="7454" spans="4:7">
      <c r="D7454" s="224"/>
      <c r="F7454" s="224"/>
      <c r="G7454" s="224"/>
    </row>
    <row r="7455" spans="4:7">
      <c r="D7455" s="224"/>
      <c r="F7455" s="224"/>
      <c r="G7455" s="224"/>
    </row>
    <row r="7456" spans="4:7">
      <c r="D7456" s="224"/>
      <c r="F7456" s="224"/>
      <c r="G7456" s="224"/>
    </row>
    <row r="7457" spans="4:7">
      <c r="D7457" s="224"/>
      <c r="F7457" s="224"/>
      <c r="G7457" s="224"/>
    </row>
    <row r="7458" spans="4:7">
      <c r="D7458" s="224"/>
      <c r="F7458" s="224"/>
      <c r="G7458" s="224"/>
    </row>
    <row r="7459" spans="4:7">
      <c r="D7459" s="224"/>
      <c r="F7459" s="224"/>
      <c r="G7459" s="224"/>
    </row>
    <row r="7460" spans="4:7">
      <c r="D7460" s="224"/>
      <c r="F7460" s="224"/>
      <c r="G7460" s="224"/>
    </row>
    <row r="7461" spans="4:7">
      <c r="D7461" s="224"/>
      <c r="F7461" s="224"/>
      <c r="G7461" s="224"/>
    </row>
    <row r="7462" spans="4:7">
      <c r="D7462" s="224"/>
      <c r="F7462" s="224"/>
      <c r="G7462" s="224"/>
    </row>
    <row r="7463" spans="4:7">
      <c r="D7463" s="224"/>
      <c r="F7463" s="224"/>
      <c r="G7463" s="224"/>
    </row>
    <row r="7464" spans="4:7">
      <c r="D7464" s="224"/>
      <c r="F7464" s="224"/>
      <c r="G7464" s="224"/>
    </row>
    <row r="7465" spans="4:7">
      <c r="D7465" s="224"/>
      <c r="F7465" s="224"/>
      <c r="G7465" s="224"/>
    </row>
    <row r="7466" spans="4:7">
      <c r="D7466" s="224"/>
      <c r="F7466" s="224"/>
      <c r="G7466" s="224"/>
    </row>
    <row r="7467" spans="4:7">
      <c r="D7467" s="224"/>
      <c r="F7467" s="224"/>
      <c r="G7467" s="224"/>
    </row>
    <row r="7468" spans="4:7">
      <c r="D7468" s="224"/>
      <c r="F7468" s="224"/>
      <c r="G7468" s="224"/>
    </row>
    <row r="7469" spans="4:7">
      <c r="D7469" s="224"/>
      <c r="F7469" s="224"/>
      <c r="G7469" s="224"/>
    </row>
    <row r="7470" spans="4:7">
      <c r="D7470" s="224"/>
      <c r="F7470" s="224"/>
      <c r="G7470" s="224"/>
    </row>
    <row r="7471" spans="4:7">
      <c r="D7471" s="224"/>
      <c r="F7471" s="224"/>
      <c r="G7471" s="224"/>
    </row>
    <row r="7472" spans="4:7">
      <c r="D7472" s="224"/>
      <c r="F7472" s="224"/>
      <c r="G7472" s="224"/>
    </row>
    <row r="7473" spans="4:7">
      <c r="D7473" s="224"/>
      <c r="F7473" s="224"/>
      <c r="G7473" s="224"/>
    </row>
    <row r="7474" spans="4:7">
      <c r="D7474" s="224"/>
      <c r="F7474" s="224"/>
      <c r="G7474" s="224"/>
    </row>
    <row r="7475" spans="4:7">
      <c r="D7475" s="224"/>
      <c r="F7475" s="224"/>
      <c r="G7475" s="224"/>
    </row>
    <row r="7476" spans="4:7">
      <c r="D7476" s="224"/>
      <c r="F7476" s="224"/>
      <c r="G7476" s="224"/>
    </row>
    <row r="7477" spans="4:7">
      <c r="D7477" s="224"/>
      <c r="F7477" s="224"/>
      <c r="G7477" s="224"/>
    </row>
    <row r="7478" spans="4:7">
      <c r="D7478" s="224"/>
      <c r="F7478" s="224"/>
      <c r="G7478" s="224"/>
    </row>
    <row r="7479" spans="4:7">
      <c r="D7479" s="224"/>
      <c r="F7479" s="224"/>
      <c r="G7479" s="224"/>
    </row>
    <row r="7480" spans="4:7">
      <c r="D7480" s="224"/>
      <c r="F7480" s="224"/>
      <c r="G7480" s="224"/>
    </row>
    <row r="7481" spans="4:7">
      <c r="D7481" s="224"/>
      <c r="F7481" s="224"/>
      <c r="G7481" s="224"/>
    </row>
    <row r="7482" spans="4:7">
      <c r="D7482" s="224"/>
      <c r="F7482" s="224"/>
      <c r="G7482" s="224"/>
    </row>
    <row r="7483" spans="4:7">
      <c r="D7483" s="224"/>
      <c r="F7483" s="224"/>
      <c r="G7483" s="224"/>
    </row>
    <row r="7484" spans="4:7">
      <c r="D7484" s="224"/>
      <c r="F7484" s="224"/>
      <c r="G7484" s="224"/>
    </row>
    <row r="7485" spans="4:7">
      <c r="D7485" s="224"/>
      <c r="F7485" s="224"/>
      <c r="G7485" s="224"/>
    </row>
    <row r="7486" spans="4:7">
      <c r="D7486" s="224"/>
      <c r="F7486" s="224"/>
      <c r="G7486" s="224"/>
    </row>
    <row r="7487" spans="4:7">
      <c r="D7487" s="224"/>
      <c r="F7487" s="224"/>
      <c r="G7487" s="224"/>
    </row>
    <row r="7488" spans="4:7">
      <c r="D7488" s="224"/>
      <c r="F7488" s="224"/>
      <c r="G7488" s="224"/>
    </row>
    <row r="7489" spans="4:7">
      <c r="D7489" s="224"/>
      <c r="F7489" s="224"/>
      <c r="G7489" s="224"/>
    </row>
    <row r="7490" spans="4:7">
      <c r="D7490" s="224"/>
      <c r="F7490" s="224"/>
      <c r="G7490" s="224"/>
    </row>
    <row r="7491" spans="4:7">
      <c r="D7491" s="224"/>
      <c r="F7491" s="224"/>
      <c r="G7491" s="224"/>
    </row>
    <row r="7492" spans="4:7">
      <c r="D7492" s="224"/>
      <c r="F7492" s="224"/>
      <c r="G7492" s="224"/>
    </row>
    <row r="7493" spans="4:7">
      <c r="D7493" s="224"/>
      <c r="F7493" s="224"/>
      <c r="G7493" s="224"/>
    </row>
    <row r="7494" spans="4:7">
      <c r="D7494" s="224"/>
      <c r="F7494" s="224"/>
      <c r="G7494" s="224"/>
    </row>
    <row r="7495" spans="4:7">
      <c r="D7495" s="224"/>
      <c r="F7495" s="224"/>
      <c r="G7495" s="224"/>
    </row>
    <row r="7496" spans="4:7">
      <c r="D7496" s="224"/>
      <c r="F7496" s="224"/>
      <c r="G7496" s="224"/>
    </row>
    <row r="7497" spans="4:7">
      <c r="D7497" s="224"/>
      <c r="F7497" s="224"/>
      <c r="G7497" s="224"/>
    </row>
    <row r="7498" spans="4:7">
      <c r="D7498" s="224"/>
      <c r="F7498" s="224"/>
      <c r="G7498" s="224"/>
    </row>
    <row r="7499" spans="4:7">
      <c r="D7499" s="224"/>
      <c r="F7499" s="224"/>
      <c r="G7499" s="224"/>
    </row>
    <row r="7500" spans="4:7">
      <c r="D7500" s="224"/>
      <c r="F7500" s="224"/>
      <c r="G7500" s="224"/>
    </row>
    <row r="7501" spans="4:7">
      <c r="D7501" s="224"/>
      <c r="F7501" s="224"/>
      <c r="G7501" s="224"/>
    </row>
    <row r="7502" spans="4:7">
      <c r="D7502" s="224"/>
      <c r="F7502" s="224"/>
      <c r="G7502" s="224"/>
    </row>
    <row r="7503" spans="4:7">
      <c r="D7503" s="224"/>
      <c r="F7503" s="224"/>
      <c r="G7503" s="224"/>
    </row>
    <row r="7504" spans="4:7">
      <c r="D7504" s="224"/>
      <c r="F7504" s="224"/>
      <c r="G7504" s="224"/>
    </row>
    <row r="7505" spans="4:7">
      <c r="D7505" s="224"/>
      <c r="F7505" s="224"/>
      <c r="G7505" s="224"/>
    </row>
    <row r="7506" spans="4:7">
      <c r="D7506" s="224"/>
      <c r="F7506" s="224"/>
      <c r="G7506" s="224"/>
    </row>
    <row r="7507" spans="4:7">
      <c r="D7507" s="224"/>
      <c r="F7507" s="224"/>
      <c r="G7507" s="224"/>
    </row>
    <row r="7508" spans="4:7">
      <c r="D7508" s="224"/>
      <c r="F7508" s="224"/>
      <c r="G7508" s="224"/>
    </row>
    <row r="7509" spans="4:7">
      <c r="D7509" s="224"/>
      <c r="F7509" s="224"/>
      <c r="G7509" s="224"/>
    </row>
    <row r="7510" spans="4:7">
      <c r="D7510" s="224"/>
      <c r="F7510" s="224"/>
      <c r="G7510" s="224"/>
    </row>
    <row r="7511" spans="4:7">
      <c r="D7511" s="224"/>
      <c r="F7511" s="224"/>
      <c r="G7511" s="224"/>
    </row>
    <row r="7512" spans="4:7">
      <c r="D7512" s="224"/>
      <c r="F7512" s="224"/>
      <c r="G7512" s="224"/>
    </row>
    <row r="7513" spans="4:7">
      <c r="D7513" s="224"/>
      <c r="F7513" s="224"/>
      <c r="G7513" s="224"/>
    </row>
    <row r="7514" spans="4:7">
      <c r="D7514" s="224"/>
      <c r="F7514" s="224"/>
      <c r="G7514" s="224"/>
    </row>
    <row r="7515" spans="4:7">
      <c r="D7515" s="224"/>
      <c r="F7515" s="224"/>
      <c r="G7515" s="224"/>
    </row>
    <row r="7516" spans="4:7">
      <c r="D7516" s="224"/>
      <c r="F7516" s="224"/>
      <c r="G7516" s="224"/>
    </row>
    <row r="7517" spans="4:7">
      <c r="D7517" s="224"/>
      <c r="F7517" s="224"/>
      <c r="G7517" s="224"/>
    </row>
    <row r="7518" spans="4:7">
      <c r="D7518" s="224"/>
      <c r="F7518" s="224"/>
      <c r="G7518" s="224"/>
    </row>
    <row r="7519" spans="4:7">
      <c r="D7519" s="224"/>
      <c r="F7519" s="224"/>
      <c r="G7519" s="224"/>
    </row>
    <row r="7520" spans="4:7">
      <c r="D7520" s="224"/>
      <c r="F7520" s="224"/>
      <c r="G7520" s="224"/>
    </row>
    <row r="7521" spans="4:7">
      <c r="D7521" s="224"/>
      <c r="F7521" s="224"/>
      <c r="G7521" s="224"/>
    </row>
    <row r="7522" spans="4:7">
      <c r="D7522" s="224"/>
      <c r="F7522" s="224"/>
      <c r="G7522" s="224"/>
    </row>
    <row r="7523" spans="4:7">
      <c r="D7523" s="224"/>
      <c r="F7523" s="224"/>
      <c r="G7523" s="224"/>
    </row>
    <row r="7524" spans="4:7">
      <c r="D7524" s="224"/>
      <c r="F7524" s="224"/>
      <c r="G7524" s="224"/>
    </row>
    <row r="7525" spans="4:7">
      <c r="D7525" s="224"/>
      <c r="F7525" s="224"/>
      <c r="G7525" s="224"/>
    </row>
    <row r="7526" spans="4:7">
      <c r="D7526" s="224"/>
      <c r="F7526" s="224"/>
      <c r="G7526" s="224"/>
    </row>
    <row r="7527" spans="4:7">
      <c r="D7527" s="224"/>
      <c r="F7527" s="224"/>
      <c r="G7527" s="224"/>
    </row>
    <row r="7528" spans="4:7">
      <c r="D7528" s="224"/>
      <c r="F7528" s="224"/>
      <c r="G7528" s="224"/>
    </row>
    <row r="7529" spans="4:7">
      <c r="D7529" s="224"/>
      <c r="F7529" s="224"/>
      <c r="G7529" s="224"/>
    </row>
    <row r="7530" spans="4:7">
      <c r="D7530" s="224"/>
      <c r="F7530" s="224"/>
      <c r="G7530" s="224"/>
    </row>
    <row r="7531" spans="4:7">
      <c r="D7531" s="224"/>
      <c r="F7531" s="224"/>
      <c r="G7531" s="224"/>
    </row>
    <row r="7532" spans="4:7">
      <c r="D7532" s="224"/>
      <c r="F7532" s="224"/>
      <c r="G7532" s="224"/>
    </row>
    <row r="7533" spans="4:7">
      <c r="D7533" s="224"/>
      <c r="F7533" s="224"/>
      <c r="G7533" s="224"/>
    </row>
    <row r="7534" spans="4:7">
      <c r="D7534" s="224"/>
      <c r="F7534" s="224"/>
      <c r="G7534" s="224"/>
    </row>
    <row r="7535" spans="4:7">
      <c r="D7535" s="224"/>
      <c r="F7535" s="224"/>
      <c r="G7535" s="224"/>
    </row>
    <row r="7536" spans="4:7">
      <c r="D7536" s="224"/>
      <c r="F7536" s="224"/>
      <c r="G7536" s="224"/>
    </row>
    <row r="7537" spans="4:7">
      <c r="D7537" s="224"/>
      <c r="F7537" s="224"/>
      <c r="G7537" s="224"/>
    </row>
    <row r="7538" spans="4:7">
      <c r="D7538" s="224"/>
      <c r="F7538" s="224"/>
      <c r="G7538" s="224"/>
    </row>
    <row r="7539" spans="4:7">
      <c r="D7539" s="224"/>
      <c r="F7539" s="224"/>
      <c r="G7539" s="224"/>
    </row>
    <row r="7540" spans="4:7">
      <c r="D7540" s="224"/>
      <c r="F7540" s="224"/>
      <c r="G7540" s="224"/>
    </row>
    <row r="7541" spans="4:7">
      <c r="D7541" s="224"/>
      <c r="F7541" s="224"/>
      <c r="G7541" s="224"/>
    </row>
    <row r="7542" spans="4:7">
      <c r="D7542" s="224"/>
      <c r="F7542" s="224"/>
      <c r="G7542" s="224"/>
    </row>
    <row r="7543" spans="4:7">
      <c r="D7543" s="224"/>
      <c r="F7543" s="224"/>
      <c r="G7543" s="224"/>
    </row>
    <row r="7544" spans="4:7">
      <c r="D7544" s="224"/>
      <c r="F7544" s="224"/>
      <c r="G7544" s="224"/>
    </row>
    <row r="7545" spans="4:7">
      <c r="D7545" s="224"/>
      <c r="F7545" s="224"/>
      <c r="G7545" s="224"/>
    </row>
    <row r="7546" spans="4:7">
      <c r="D7546" s="224"/>
      <c r="F7546" s="224"/>
      <c r="G7546" s="224"/>
    </row>
    <row r="7547" spans="4:7">
      <c r="D7547" s="224"/>
      <c r="F7547" s="224"/>
      <c r="G7547" s="224"/>
    </row>
    <row r="7548" spans="4:7">
      <c r="D7548" s="224"/>
      <c r="F7548" s="224"/>
      <c r="G7548" s="224"/>
    </row>
    <row r="7549" spans="4:7">
      <c r="D7549" s="224"/>
      <c r="F7549" s="224"/>
      <c r="G7549" s="224"/>
    </row>
    <row r="7550" spans="4:7">
      <c r="D7550" s="224"/>
      <c r="F7550" s="224"/>
      <c r="G7550" s="224"/>
    </row>
    <row r="7551" spans="4:7">
      <c r="D7551" s="224"/>
      <c r="F7551" s="224"/>
      <c r="G7551" s="224"/>
    </row>
    <row r="7552" spans="4:7">
      <c r="D7552" s="224"/>
      <c r="F7552" s="224"/>
      <c r="G7552" s="224"/>
    </row>
    <row r="7553" spans="4:7">
      <c r="D7553" s="224"/>
      <c r="F7553" s="224"/>
      <c r="G7553" s="224"/>
    </row>
    <row r="7554" spans="4:7">
      <c r="D7554" s="224"/>
      <c r="F7554" s="224"/>
      <c r="G7554" s="224"/>
    </row>
    <row r="7555" spans="4:7">
      <c r="D7555" s="224"/>
      <c r="F7555" s="224"/>
      <c r="G7555" s="224"/>
    </row>
    <row r="7556" spans="4:7">
      <c r="D7556" s="224"/>
      <c r="F7556" s="224"/>
      <c r="G7556" s="224"/>
    </row>
    <row r="7557" spans="4:7">
      <c r="D7557" s="224"/>
      <c r="F7557" s="224"/>
      <c r="G7557" s="224"/>
    </row>
    <row r="7558" spans="4:7">
      <c r="D7558" s="224"/>
      <c r="F7558" s="224"/>
      <c r="G7558" s="224"/>
    </row>
    <row r="7559" spans="4:7">
      <c r="D7559" s="224"/>
      <c r="F7559" s="224"/>
      <c r="G7559" s="224"/>
    </row>
    <row r="7560" spans="4:7">
      <c r="D7560" s="224"/>
      <c r="F7560" s="224"/>
      <c r="G7560" s="224"/>
    </row>
    <row r="7561" spans="4:7">
      <c r="D7561" s="224"/>
      <c r="F7561" s="224"/>
      <c r="G7561" s="224"/>
    </row>
    <row r="7562" spans="4:7">
      <c r="D7562" s="224"/>
      <c r="F7562" s="224"/>
      <c r="G7562" s="224"/>
    </row>
    <row r="7563" spans="4:7">
      <c r="D7563" s="224"/>
      <c r="F7563" s="224"/>
      <c r="G7563" s="224"/>
    </row>
    <row r="7564" spans="4:7">
      <c r="D7564" s="224"/>
      <c r="F7564" s="224"/>
      <c r="G7564" s="224"/>
    </row>
    <row r="7565" spans="4:7">
      <c r="D7565" s="224"/>
      <c r="F7565" s="224"/>
      <c r="G7565" s="224"/>
    </row>
    <row r="7566" spans="4:7">
      <c r="D7566" s="224"/>
      <c r="F7566" s="224"/>
      <c r="G7566" s="224"/>
    </row>
    <row r="7567" spans="4:7">
      <c r="D7567" s="224"/>
      <c r="F7567" s="224"/>
      <c r="G7567" s="224"/>
    </row>
    <row r="7568" spans="4:7">
      <c r="D7568" s="224"/>
      <c r="F7568" s="224"/>
      <c r="G7568" s="224"/>
    </row>
    <row r="7569" spans="4:7">
      <c r="D7569" s="224"/>
      <c r="F7569" s="224"/>
      <c r="G7569" s="224"/>
    </row>
    <row r="7570" spans="4:7">
      <c r="D7570" s="224"/>
      <c r="F7570" s="224"/>
      <c r="G7570" s="224"/>
    </row>
    <row r="7571" spans="4:7">
      <c r="D7571" s="224"/>
      <c r="F7571" s="224"/>
      <c r="G7571" s="224"/>
    </row>
    <row r="7572" spans="4:7">
      <c r="D7572" s="224"/>
      <c r="F7572" s="224"/>
      <c r="G7572" s="224"/>
    </row>
    <row r="7573" spans="4:7">
      <c r="D7573" s="224"/>
      <c r="F7573" s="224"/>
      <c r="G7573" s="224"/>
    </row>
    <row r="7574" spans="4:7">
      <c r="D7574" s="224"/>
      <c r="F7574" s="224"/>
      <c r="G7574" s="224"/>
    </row>
    <row r="7575" spans="4:7">
      <c r="D7575" s="224"/>
      <c r="F7575" s="224"/>
      <c r="G7575" s="224"/>
    </row>
    <row r="7576" spans="4:7">
      <c r="D7576" s="224"/>
      <c r="F7576" s="224"/>
      <c r="G7576" s="224"/>
    </row>
    <row r="7577" spans="4:7">
      <c r="D7577" s="224"/>
      <c r="F7577" s="224"/>
      <c r="G7577" s="224"/>
    </row>
    <row r="7578" spans="4:7">
      <c r="D7578" s="224"/>
      <c r="F7578" s="224"/>
      <c r="G7578" s="224"/>
    </row>
    <row r="7579" spans="4:7">
      <c r="D7579" s="224"/>
      <c r="F7579" s="224"/>
      <c r="G7579" s="224"/>
    </row>
    <row r="7580" spans="4:7">
      <c r="D7580" s="224"/>
      <c r="F7580" s="224"/>
      <c r="G7580" s="224"/>
    </row>
    <row r="7581" spans="4:7">
      <c r="D7581" s="224"/>
      <c r="F7581" s="224"/>
      <c r="G7581" s="224"/>
    </row>
    <row r="7582" spans="4:7">
      <c r="D7582" s="224"/>
      <c r="F7582" s="224"/>
      <c r="G7582" s="224"/>
    </row>
    <row r="7583" spans="4:7">
      <c r="D7583" s="224"/>
      <c r="F7583" s="224"/>
      <c r="G7583" s="224"/>
    </row>
    <row r="7584" spans="4:7">
      <c r="D7584" s="224"/>
      <c r="F7584" s="224"/>
      <c r="G7584" s="224"/>
    </row>
    <row r="7585" spans="4:7">
      <c r="D7585" s="224"/>
      <c r="F7585" s="224"/>
      <c r="G7585" s="224"/>
    </row>
    <row r="7586" spans="4:7">
      <c r="D7586" s="224"/>
      <c r="F7586" s="224"/>
      <c r="G7586" s="224"/>
    </row>
    <row r="7587" spans="4:7">
      <c r="D7587" s="224"/>
      <c r="F7587" s="224"/>
      <c r="G7587" s="224"/>
    </row>
    <row r="7588" spans="4:7">
      <c r="D7588" s="224"/>
      <c r="F7588" s="224"/>
      <c r="G7588" s="224"/>
    </row>
    <row r="7589" spans="4:7">
      <c r="D7589" s="224"/>
      <c r="F7589" s="224"/>
      <c r="G7589" s="224"/>
    </row>
    <row r="7590" spans="4:7">
      <c r="D7590" s="224"/>
      <c r="F7590" s="224"/>
      <c r="G7590" s="224"/>
    </row>
    <row r="7591" spans="4:7">
      <c r="D7591" s="224"/>
      <c r="F7591" s="224"/>
      <c r="G7591" s="224"/>
    </row>
    <row r="7592" spans="4:7">
      <c r="D7592" s="224"/>
      <c r="F7592" s="224"/>
      <c r="G7592" s="224"/>
    </row>
    <row r="7593" spans="4:7">
      <c r="D7593" s="224"/>
      <c r="F7593" s="224"/>
      <c r="G7593" s="224"/>
    </row>
    <row r="7594" spans="4:7">
      <c r="D7594" s="224"/>
      <c r="F7594" s="224"/>
      <c r="G7594" s="224"/>
    </row>
    <row r="7595" spans="4:7">
      <c r="D7595" s="224"/>
      <c r="F7595" s="224"/>
      <c r="G7595" s="224"/>
    </row>
    <row r="7596" spans="4:7">
      <c r="D7596" s="224"/>
      <c r="F7596" s="224"/>
      <c r="G7596" s="224"/>
    </row>
    <row r="7597" spans="4:7">
      <c r="D7597" s="224"/>
      <c r="F7597" s="224"/>
      <c r="G7597" s="224"/>
    </row>
    <row r="7598" spans="4:7">
      <c r="D7598" s="224"/>
      <c r="F7598" s="224"/>
      <c r="G7598" s="224"/>
    </row>
    <row r="7599" spans="4:7">
      <c r="D7599" s="224"/>
      <c r="F7599" s="224"/>
      <c r="G7599" s="224"/>
    </row>
    <row r="7600" spans="4:7">
      <c r="D7600" s="224"/>
      <c r="F7600" s="224"/>
      <c r="G7600" s="224"/>
    </row>
    <row r="7601" spans="4:7">
      <c r="D7601" s="224"/>
      <c r="F7601" s="224"/>
      <c r="G7601" s="224"/>
    </row>
    <row r="7602" spans="4:7">
      <c r="D7602" s="224"/>
      <c r="F7602" s="224"/>
      <c r="G7602" s="224"/>
    </row>
    <row r="7603" spans="4:7">
      <c r="D7603" s="224"/>
      <c r="F7603" s="224"/>
      <c r="G7603" s="224"/>
    </row>
    <row r="7604" spans="4:7">
      <c r="D7604" s="224"/>
      <c r="F7604" s="224"/>
      <c r="G7604" s="224"/>
    </row>
    <row r="7605" spans="4:7">
      <c r="D7605" s="224"/>
      <c r="F7605" s="224"/>
      <c r="G7605" s="224"/>
    </row>
    <row r="7606" spans="4:7">
      <c r="D7606" s="224"/>
      <c r="F7606" s="224"/>
      <c r="G7606" s="224"/>
    </row>
    <row r="7607" spans="4:7">
      <c r="D7607" s="224"/>
      <c r="F7607" s="224"/>
      <c r="G7607" s="224"/>
    </row>
    <row r="7608" spans="4:7">
      <c r="D7608" s="224"/>
      <c r="F7608" s="224"/>
      <c r="G7608" s="224"/>
    </row>
    <row r="7609" spans="4:7">
      <c r="D7609" s="224"/>
      <c r="F7609" s="224"/>
      <c r="G7609" s="224"/>
    </row>
    <row r="7610" spans="4:7">
      <c r="D7610" s="224"/>
      <c r="F7610" s="224"/>
      <c r="G7610" s="224"/>
    </row>
    <row r="7611" spans="4:7">
      <c r="D7611" s="224"/>
      <c r="F7611" s="224"/>
      <c r="G7611" s="224"/>
    </row>
    <row r="7612" spans="4:7">
      <c r="D7612" s="224"/>
      <c r="F7612" s="224"/>
      <c r="G7612" s="224"/>
    </row>
    <row r="7613" spans="4:7">
      <c r="D7613" s="224"/>
      <c r="F7613" s="224"/>
      <c r="G7613" s="224"/>
    </row>
    <row r="7614" spans="4:7">
      <c r="D7614" s="224"/>
      <c r="F7614" s="224"/>
      <c r="G7614" s="224"/>
    </row>
    <row r="7615" spans="4:7">
      <c r="D7615" s="224"/>
      <c r="F7615" s="224"/>
      <c r="G7615" s="224"/>
    </row>
    <row r="7616" spans="4:7">
      <c r="D7616" s="224"/>
      <c r="F7616" s="224"/>
      <c r="G7616" s="224"/>
    </row>
    <row r="7617" spans="4:7">
      <c r="D7617" s="224"/>
      <c r="F7617" s="224"/>
      <c r="G7617" s="224"/>
    </row>
    <row r="7618" spans="4:7">
      <c r="D7618" s="224"/>
      <c r="F7618" s="224"/>
      <c r="G7618" s="224"/>
    </row>
    <row r="7619" spans="4:7">
      <c r="D7619" s="224"/>
      <c r="F7619" s="224"/>
      <c r="G7619" s="224"/>
    </row>
    <row r="7620" spans="4:7">
      <c r="D7620" s="224"/>
      <c r="F7620" s="224"/>
      <c r="G7620" s="224"/>
    </row>
    <row r="7621" spans="4:7">
      <c r="D7621" s="224"/>
      <c r="F7621" s="224"/>
      <c r="G7621" s="224"/>
    </row>
    <row r="7622" spans="4:7">
      <c r="D7622" s="224"/>
      <c r="F7622" s="224"/>
      <c r="G7622" s="224"/>
    </row>
    <row r="7623" spans="4:7">
      <c r="D7623" s="224"/>
      <c r="F7623" s="224"/>
      <c r="G7623" s="224"/>
    </row>
    <row r="7624" spans="4:7">
      <c r="D7624" s="224"/>
      <c r="F7624" s="224"/>
      <c r="G7624" s="224"/>
    </row>
    <row r="7625" spans="4:7">
      <c r="D7625" s="224"/>
      <c r="F7625" s="224"/>
      <c r="G7625" s="224"/>
    </row>
    <row r="7626" spans="4:7">
      <c r="D7626" s="224"/>
      <c r="F7626" s="224"/>
      <c r="G7626" s="224"/>
    </row>
    <row r="7627" spans="4:7">
      <c r="D7627" s="224"/>
      <c r="F7627" s="224"/>
      <c r="G7627" s="224"/>
    </row>
    <row r="7628" spans="4:7">
      <c r="D7628" s="224"/>
      <c r="F7628" s="224"/>
      <c r="G7628" s="224"/>
    </row>
    <row r="7629" spans="4:7">
      <c r="D7629" s="224"/>
      <c r="F7629" s="224"/>
      <c r="G7629" s="224"/>
    </row>
    <row r="7630" spans="4:7">
      <c r="D7630" s="224"/>
      <c r="F7630" s="224"/>
      <c r="G7630" s="224"/>
    </row>
    <row r="7631" spans="4:7">
      <c r="D7631" s="224"/>
      <c r="F7631" s="224"/>
      <c r="G7631" s="224"/>
    </row>
    <row r="7632" spans="4:7">
      <c r="D7632" s="224"/>
      <c r="F7632" s="224"/>
      <c r="G7632" s="224"/>
    </row>
    <row r="7633" spans="4:7">
      <c r="D7633" s="224"/>
      <c r="F7633" s="224"/>
      <c r="G7633" s="224"/>
    </row>
    <row r="7634" spans="4:7">
      <c r="D7634" s="224"/>
      <c r="F7634" s="224"/>
      <c r="G7634" s="224"/>
    </row>
    <row r="7635" spans="4:7">
      <c r="D7635" s="224"/>
      <c r="F7635" s="224"/>
      <c r="G7635" s="224"/>
    </row>
    <row r="7636" spans="4:7">
      <c r="D7636" s="224"/>
      <c r="F7636" s="224"/>
      <c r="G7636" s="224"/>
    </row>
    <row r="7637" spans="4:7">
      <c r="D7637" s="224"/>
      <c r="F7637" s="224"/>
      <c r="G7637" s="224"/>
    </row>
    <row r="7638" spans="4:7">
      <c r="D7638" s="224"/>
      <c r="F7638" s="224"/>
      <c r="G7638" s="224"/>
    </row>
    <row r="7639" spans="4:7">
      <c r="D7639" s="224"/>
      <c r="F7639" s="224"/>
      <c r="G7639" s="224"/>
    </row>
    <row r="7640" spans="4:7">
      <c r="D7640" s="224"/>
      <c r="F7640" s="224"/>
      <c r="G7640" s="224"/>
    </row>
    <row r="7641" spans="4:7">
      <c r="D7641" s="224"/>
      <c r="F7641" s="224"/>
      <c r="G7641" s="224"/>
    </row>
    <row r="7642" spans="4:7">
      <c r="D7642" s="224"/>
      <c r="F7642" s="224"/>
      <c r="G7642" s="224"/>
    </row>
    <row r="7643" spans="4:7">
      <c r="D7643" s="224"/>
      <c r="F7643" s="224"/>
      <c r="G7643" s="224"/>
    </row>
    <row r="7644" spans="4:7">
      <c r="D7644" s="224"/>
      <c r="F7644" s="224"/>
      <c r="G7644" s="224"/>
    </row>
    <row r="7645" spans="4:7">
      <c r="D7645" s="224"/>
      <c r="F7645" s="224"/>
      <c r="G7645" s="224"/>
    </row>
    <row r="7646" spans="4:7">
      <c r="D7646" s="224"/>
      <c r="F7646" s="224"/>
      <c r="G7646" s="224"/>
    </row>
    <row r="7647" spans="4:7">
      <c r="D7647" s="224"/>
      <c r="F7647" s="224"/>
      <c r="G7647" s="224"/>
    </row>
    <row r="7648" spans="4:7">
      <c r="D7648" s="224"/>
      <c r="F7648" s="224"/>
      <c r="G7648" s="224"/>
    </row>
    <row r="7649" spans="4:7">
      <c r="D7649" s="224"/>
      <c r="F7649" s="224"/>
      <c r="G7649" s="224"/>
    </row>
    <row r="7650" spans="4:7">
      <c r="D7650" s="224"/>
      <c r="F7650" s="224"/>
      <c r="G7650" s="224"/>
    </row>
    <row r="7651" spans="4:7">
      <c r="D7651" s="224"/>
      <c r="F7651" s="224"/>
      <c r="G7651" s="224"/>
    </row>
    <row r="7652" spans="4:7">
      <c r="D7652" s="224"/>
      <c r="F7652" s="224"/>
      <c r="G7652" s="224"/>
    </row>
    <row r="7653" spans="4:7">
      <c r="D7653" s="224"/>
      <c r="F7653" s="224"/>
      <c r="G7653" s="224"/>
    </row>
    <row r="7654" spans="4:7">
      <c r="D7654" s="224"/>
      <c r="F7654" s="224"/>
      <c r="G7654" s="224"/>
    </row>
    <row r="7655" spans="4:7">
      <c r="D7655" s="224"/>
      <c r="F7655" s="224"/>
      <c r="G7655" s="224"/>
    </row>
    <row r="7656" spans="4:7">
      <c r="D7656" s="224"/>
      <c r="F7656" s="224"/>
      <c r="G7656" s="224"/>
    </row>
    <row r="7657" spans="4:7">
      <c r="D7657" s="224"/>
      <c r="F7657" s="224"/>
      <c r="G7657" s="224"/>
    </row>
    <row r="7658" spans="4:7">
      <c r="D7658" s="224"/>
      <c r="F7658" s="224"/>
      <c r="G7658" s="224"/>
    </row>
    <row r="7659" spans="4:7">
      <c r="D7659" s="224"/>
      <c r="F7659" s="224"/>
      <c r="G7659" s="224"/>
    </row>
    <row r="7660" spans="4:7">
      <c r="D7660" s="224"/>
      <c r="F7660" s="224"/>
      <c r="G7660" s="224"/>
    </row>
    <row r="7661" spans="4:7">
      <c r="D7661" s="224"/>
      <c r="F7661" s="224"/>
      <c r="G7661" s="224"/>
    </row>
    <row r="7662" spans="4:7">
      <c r="D7662" s="224"/>
      <c r="F7662" s="224"/>
      <c r="G7662" s="224"/>
    </row>
    <row r="7663" spans="4:7">
      <c r="D7663" s="224"/>
      <c r="F7663" s="224"/>
      <c r="G7663" s="224"/>
    </row>
    <row r="7664" spans="4:7">
      <c r="D7664" s="224"/>
      <c r="F7664" s="224"/>
      <c r="G7664" s="224"/>
    </row>
    <row r="7665" spans="4:7">
      <c r="D7665" s="224"/>
      <c r="F7665" s="224"/>
      <c r="G7665" s="224"/>
    </row>
    <row r="7666" spans="4:7">
      <c r="D7666" s="224"/>
      <c r="F7666" s="224"/>
      <c r="G7666" s="224"/>
    </row>
    <row r="7667" spans="4:7">
      <c r="D7667" s="224"/>
      <c r="F7667" s="224"/>
      <c r="G7667" s="224"/>
    </row>
    <row r="7668" spans="4:7">
      <c r="D7668" s="224"/>
      <c r="F7668" s="224"/>
      <c r="G7668" s="224"/>
    </row>
    <row r="7669" spans="4:7">
      <c r="D7669" s="224"/>
      <c r="F7669" s="224"/>
      <c r="G7669" s="224"/>
    </row>
    <row r="7670" spans="4:7">
      <c r="D7670" s="224"/>
      <c r="F7670" s="224"/>
      <c r="G7670" s="224"/>
    </row>
    <row r="7671" spans="4:7">
      <c r="D7671" s="224"/>
      <c r="F7671" s="224"/>
      <c r="G7671" s="224"/>
    </row>
    <row r="7672" spans="4:7">
      <c r="D7672" s="224"/>
      <c r="F7672" s="224"/>
      <c r="G7672" s="224"/>
    </row>
    <row r="7673" spans="4:7">
      <c r="D7673" s="224"/>
      <c r="F7673" s="224"/>
      <c r="G7673" s="224"/>
    </row>
    <row r="7674" spans="4:7">
      <c r="D7674" s="224"/>
      <c r="F7674" s="224"/>
      <c r="G7674" s="224"/>
    </row>
    <row r="7675" spans="4:7">
      <c r="D7675" s="224"/>
      <c r="F7675" s="224"/>
      <c r="G7675" s="224"/>
    </row>
    <row r="7676" spans="4:7">
      <c r="D7676" s="224"/>
      <c r="F7676" s="224"/>
      <c r="G7676" s="224"/>
    </row>
    <row r="7677" spans="4:7">
      <c r="D7677" s="224"/>
      <c r="F7677" s="224"/>
      <c r="G7677" s="224"/>
    </row>
    <row r="7678" spans="4:7">
      <c r="D7678" s="224"/>
      <c r="F7678" s="224"/>
      <c r="G7678" s="224"/>
    </row>
    <row r="7679" spans="4:7">
      <c r="D7679" s="224"/>
      <c r="F7679" s="224"/>
      <c r="G7679" s="224"/>
    </row>
    <row r="7680" spans="4:7">
      <c r="D7680" s="224"/>
      <c r="F7680" s="224"/>
      <c r="G7680" s="224"/>
    </row>
    <row r="7681" spans="4:7">
      <c r="D7681" s="224"/>
      <c r="F7681" s="224"/>
      <c r="G7681" s="224"/>
    </row>
    <row r="7682" spans="4:7">
      <c r="D7682" s="224"/>
      <c r="F7682" s="224"/>
      <c r="G7682" s="224"/>
    </row>
    <row r="7683" spans="4:7">
      <c r="D7683" s="224"/>
      <c r="F7683" s="224"/>
      <c r="G7683" s="224"/>
    </row>
    <row r="7684" spans="4:7">
      <c r="D7684" s="224"/>
      <c r="F7684" s="224"/>
      <c r="G7684" s="224"/>
    </row>
    <row r="7685" spans="4:7">
      <c r="D7685" s="224"/>
      <c r="F7685" s="224"/>
      <c r="G7685" s="224"/>
    </row>
    <row r="7686" spans="4:7">
      <c r="D7686" s="224"/>
      <c r="F7686" s="224"/>
      <c r="G7686" s="224"/>
    </row>
    <row r="7687" spans="4:7">
      <c r="D7687" s="224"/>
      <c r="F7687" s="224"/>
      <c r="G7687" s="224"/>
    </row>
    <row r="7688" spans="4:7">
      <c r="D7688" s="224"/>
      <c r="F7688" s="224"/>
      <c r="G7688" s="224"/>
    </row>
    <row r="7689" spans="4:7">
      <c r="D7689" s="224"/>
      <c r="F7689" s="224"/>
      <c r="G7689" s="224"/>
    </row>
    <row r="7690" spans="4:7">
      <c r="D7690" s="224"/>
      <c r="F7690" s="224"/>
      <c r="G7690" s="224"/>
    </row>
    <row r="7691" spans="4:7">
      <c r="D7691" s="224"/>
      <c r="F7691" s="224"/>
      <c r="G7691" s="224"/>
    </row>
    <row r="7692" spans="4:7">
      <c r="D7692" s="224"/>
      <c r="F7692" s="224"/>
      <c r="G7692" s="224"/>
    </row>
    <row r="7693" spans="4:7">
      <c r="D7693" s="224"/>
      <c r="F7693" s="224"/>
      <c r="G7693" s="224"/>
    </row>
    <row r="7694" spans="4:7">
      <c r="D7694" s="224"/>
      <c r="F7694" s="224"/>
      <c r="G7694" s="224"/>
    </row>
    <row r="7695" spans="4:7">
      <c r="D7695" s="224"/>
      <c r="F7695" s="224"/>
      <c r="G7695" s="224"/>
    </row>
    <row r="7696" spans="4:7">
      <c r="D7696" s="224"/>
      <c r="F7696" s="224"/>
      <c r="G7696" s="224"/>
    </row>
    <row r="7697" spans="4:7">
      <c r="D7697" s="224"/>
      <c r="F7697" s="224"/>
      <c r="G7697" s="224"/>
    </row>
    <row r="7698" spans="4:7">
      <c r="D7698" s="224"/>
      <c r="F7698" s="224"/>
      <c r="G7698" s="224"/>
    </row>
    <row r="7699" spans="4:7">
      <c r="D7699" s="224"/>
      <c r="F7699" s="224"/>
      <c r="G7699" s="224"/>
    </row>
    <row r="7700" spans="4:7">
      <c r="D7700" s="224"/>
      <c r="F7700" s="224"/>
      <c r="G7700" s="224"/>
    </row>
    <row r="7701" spans="4:7">
      <c r="D7701" s="224"/>
      <c r="F7701" s="224"/>
      <c r="G7701" s="224"/>
    </row>
    <row r="7702" spans="4:7">
      <c r="D7702" s="224"/>
      <c r="F7702" s="224"/>
      <c r="G7702" s="224"/>
    </row>
    <row r="7703" spans="4:7">
      <c r="D7703" s="224"/>
      <c r="F7703" s="224"/>
      <c r="G7703" s="224"/>
    </row>
    <row r="7704" spans="4:7">
      <c r="D7704" s="224"/>
      <c r="F7704" s="224"/>
      <c r="G7704" s="224"/>
    </row>
    <row r="7705" spans="4:7">
      <c r="D7705" s="224"/>
      <c r="F7705" s="224"/>
      <c r="G7705" s="224"/>
    </row>
    <row r="7706" spans="4:7">
      <c r="D7706" s="224"/>
      <c r="F7706" s="224"/>
      <c r="G7706" s="224"/>
    </row>
    <row r="7707" spans="4:7">
      <c r="D7707" s="224"/>
      <c r="F7707" s="224"/>
      <c r="G7707" s="224"/>
    </row>
    <row r="7708" spans="4:7">
      <c r="D7708" s="224"/>
      <c r="F7708" s="224"/>
      <c r="G7708" s="224"/>
    </row>
    <row r="7709" spans="4:7">
      <c r="D7709" s="224"/>
      <c r="F7709" s="224"/>
      <c r="G7709" s="224"/>
    </row>
    <row r="7710" spans="4:7">
      <c r="D7710" s="224"/>
      <c r="F7710" s="224"/>
      <c r="G7710" s="224"/>
    </row>
    <row r="7711" spans="4:7">
      <c r="D7711" s="224"/>
      <c r="F7711" s="224"/>
      <c r="G7711" s="224"/>
    </row>
    <row r="7712" spans="4:7">
      <c r="D7712" s="224"/>
      <c r="F7712" s="224"/>
      <c r="G7712" s="224"/>
    </row>
    <row r="7713" spans="4:7">
      <c r="D7713" s="224"/>
      <c r="F7713" s="224"/>
      <c r="G7713" s="224"/>
    </row>
    <row r="7714" spans="4:7">
      <c r="D7714" s="224"/>
      <c r="F7714" s="224"/>
      <c r="G7714" s="224"/>
    </row>
    <row r="7715" spans="4:7">
      <c r="D7715" s="224"/>
      <c r="F7715" s="224"/>
      <c r="G7715" s="224"/>
    </row>
    <row r="7716" spans="4:7">
      <c r="D7716" s="224"/>
      <c r="F7716" s="224"/>
      <c r="G7716" s="224"/>
    </row>
    <row r="7717" spans="4:7">
      <c r="D7717" s="224"/>
      <c r="F7717" s="224"/>
      <c r="G7717" s="224"/>
    </row>
    <row r="7718" spans="4:7">
      <c r="D7718" s="224"/>
      <c r="F7718" s="224"/>
      <c r="G7718" s="224"/>
    </row>
    <row r="7719" spans="4:7">
      <c r="D7719" s="224"/>
      <c r="F7719" s="224"/>
      <c r="G7719" s="224"/>
    </row>
    <row r="7720" spans="4:7">
      <c r="D7720" s="224"/>
      <c r="F7720" s="224"/>
      <c r="G7720" s="224"/>
    </row>
    <row r="7721" spans="4:7">
      <c r="D7721" s="224"/>
      <c r="F7721" s="224"/>
      <c r="G7721" s="224"/>
    </row>
    <row r="7722" spans="4:7">
      <c r="D7722" s="224"/>
      <c r="F7722" s="224"/>
      <c r="G7722" s="224"/>
    </row>
    <row r="7723" spans="4:7">
      <c r="D7723" s="224"/>
      <c r="F7723" s="224"/>
      <c r="G7723" s="224"/>
    </row>
    <row r="7724" spans="4:7">
      <c r="D7724" s="224"/>
      <c r="F7724" s="224"/>
      <c r="G7724" s="224"/>
    </row>
    <row r="7725" spans="4:7">
      <c r="D7725" s="224"/>
      <c r="F7725" s="224"/>
      <c r="G7725" s="224"/>
    </row>
    <row r="7726" spans="4:7">
      <c r="D7726" s="224"/>
      <c r="F7726" s="224"/>
      <c r="G7726" s="224"/>
    </row>
    <row r="7727" spans="4:7">
      <c r="D7727" s="224"/>
      <c r="F7727" s="224"/>
      <c r="G7727" s="224"/>
    </row>
    <row r="7728" spans="4:7">
      <c r="D7728" s="224"/>
      <c r="F7728" s="224"/>
      <c r="G7728" s="224"/>
    </row>
    <row r="7729" spans="4:7">
      <c r="D7729" s="224"/>
      <c r="F7729" s="224"/>
      <c r="G7729" s="224"/>
    </row>
    <row r="7730" spans="4:7">
      <c r="D7730" s="224"/>
      <c r="F7730" s="224"/>
      <c r="G7730" s="224"/>
    </row>
    <row r="7731" spans="4:7">
      <c r="D7731" s="224"/>
      <c r="F7731" s="224"/>
      <c r="G7731" s="224"/>
    </row>
    <row r="7732" spans="4:7">
      <c r="D7732" s="224"/>
      <c r="F7732" s="224"/>
      <c r="G7732" s="224"/>
    </row>
    <row r="7733" spans="4:7">
      <c r="D7733" s="224"/>
      <c r="F7733" s="224"/>
      <c r="G7733" s="224"/>
    </row>
    <row r="7734" spans="4:7">
      <c r="D7734" s="224"/>
      <c r="F7734" s="224"/>
      <c r="G7734" s="224"/>
    </row>
    <row r="7735" spans="4:7">
      <c r="D7735" s="224"/>
      <c r="F7735" s="224"/>
      <c r="G7735" s="224"/>
    </row>
    <row r="7736" spans="4:7">
      <c r="D7736" s="224"/>
      <c r="F7736" s="224"/>
      <c r="G7736" s="224"/>
    </row>
    <row r="7737" spans="4:7">
      <c r="D7737" s="224"/>
      <c r="F7737" s="224"/>
      <c r="G7737" s="224"/>
    </row>
    <row r="7738" spans="4:7">
      <c r="D7738" s="224"/>
      <c r="F7738" s="224"/>
      <c r="G7738" s="224"/>
    </row>
    <row r="7739" spans="4:7">
      <c r="D7739" s="224"/>
      <c r="F7739" s="224"/>
      <c r="G7739" s="224"/>
    </row>
    <row r="7740" spans="4:7">
      <c r="D7740" s="224"/>
      <c r="F7740" s="224"/>
      <c r="G7740" s="224"/>
    </row>
    <row r="7741" spans="4:7">
      <c r="D7741" s="224"/>
      <c r="F7741" s="224"/>
      <c r="G7741" s="224"/>
    </row>
    <row r="7742" spans="4:7">
      <c r="D7742" s="224"/>
      <c r="F7742" s="224"/>
      <c r="G7742" s="224"/>
    </row>
    <row r="7743" spans="4:7">
      <c r="D7743" s="224"/>
      <c r="F7743" s="224"/>
      <c r="G7743" s="224"/>
    </row>
    <row r="7744" spans="4:7">
      <c r="D7744" s="224"/>
      <c r="F7744" s="224"/>
      <c r="G7744" s="224"/>
    </row>
    <row r="7745" spans="4:7">
      <c r="D7745" s="224"/>
      <c r="F7745" s="224"/>
      <c r="G7745" s="224"/>
    </row>
    <row r="7746" spans="4:7">
      <c r="D7746" s="224"/>
      <c r="F7746" s="224"/>
      <c r="G7746" s="224"/>
    </row>
    <row r="7747" spans="4:7">
      <c r="D7747" s="224"/>
      <c r="F7747" s="224"/>
      <c r="G7747" s="224"/>
    </row>
    <row r="7748" spans="4:7">
      <c r="D7748" s="224"/>
      <c r="F7748" s="224"/>
      <c r="G7748" s="224"/>
    </row>
    <row r="7749" spans="4:7">
      <c r="D7749" s="224"/>
      <c r="F7749" s="224"/>
      <c r="G7749" s="224"/>
    </row>
    <row r="7750" spans="4:7">
      <c r="D7750" s="224"/>
      <c r="F7750" s="224"/>
      <c r="G7750" s="224"/>
    </row>
    <row r="7751" spans="4:7">
      <c r="D7751" s="224"/>
      <c r="F7751" s="224"/>
      <c r="G7751" s="224"/>
    </row>
    <row r="7752" spans="4:7">
      <c r="D7752" s="224"/>
      <c r="F7752" s="224"/>
      <c r="G7752" s="224"/>
    </row>
    <row r="7753" spans="4:7">
      <c r="D7753" s="224"/>
      <c r="F7753" s="224"/>
      <c r="G7753" s="224"/>
    </row>
    <row r="7754" spans="4:7">
      <c r="D7754" s="224"/>
      <c r="F7754" s="224"/>
      <c r="G7754" s="224"/>
    </row>
    <row r="7755" spans="4:7">
      <c r="D7755" s="224"/>
      <c r="F7755" s="224"/>
      <c r="G7755" s="224"/>
    </row>
    <row r="7756" spans="4:7">
      <c r="D7756" s="224"/>
      <c r="F7756" s="224"/>
      <c r="G7756" s="224"/>
    </row>
    <row r="7757" spans="4:7">
      <c r="D7757" s="224"/>
      <c r="F7757" s="224"/>
      <c r="G7757" s="224"/>
    </row>
    <row r="7758" spans="4:7">
      <c r="D7758" s="224"/>
      <c r="F7758" s="224"/>
      <c r="G7758" s="224"/>
    </row>
    <row r="7759" spans="4:7">
      <c r="D7759" s="224"/>
      <c r="F7759" s="224"/>
      <c r="G7759" s="224"/>
    </row>
    <row r="7760" spans="4:7">
      <c r="D7760" s="224"/>
      <c r="F7760" s="224"/>
      <c r="G7760" s="224"/>
    </row>
    <row r="7761" spans="4:7">
      <c r="D7761" s="224"/>
      <c r="F7761" s="224"/>
      <c r="G7761" s="224"/>
    </row>
    <row r="7762" spans="4:7">
      <c r="D7762" s="224"/>
      <c r="F7762" s="224"/>
      <c r="G7762" s="224"/>
    </row>
    <row r="7763" spans="4:7">
      <c r="D7763" s="224"/>
      <c r="F7763" s="224"/>
      <c r="G7763" s="224"/>
    </row>
    <row r="7764" spans="4:7">
      <c r="D7764" s="224"/>
      <c r="F7764" s="224"/>
      <c r="G7764" s="224"/>
    </row>
    <row r="7765" spans="4:7">
      <c r="D7765" s="224"/>
      <c r="F7765" s="224"/>
      <c r="G7765" s="224"/>
    </row>
    <row r="7766" spans="4:7">
      <c r="D7766" s="224"/>
      <c r="F7766" s="224"/>
      <c r="G7766" s="224"/>
    </row>
    <row r="7767" spans="4:7">
      <c r="D7767" s="224"/>
      <c r="F7767" s="224"/>
      <c r="G7767" s="224"/>
    </row>
    <row r="7768" spans="4:7">
      <c r="D7768" s="224"/>
      <c r="F7768" s="224"/>
      <c r="G7768" s="224"/>
    </row>
    <row r="7769" spans="4:7">
      <c r="D7769" s="224"/>
      <c r="F7769" s="224"/>
      <c r="G7769" s="224"/>
    </row>
    <row r="7770" spans="4:7">
      <c r="D7770" s="224"/>
      <c r="F7770" s="224"/>
      <c r="G7770" s="224"/>
    </row>
    <row r="7771" spans="4:7">
      <c r="D7771" s="224"/>
      <c r="F7771" s="224"/>
      <c r="G7771" s="224"/>
    </row>
    <row r="7772" spans="4:7">
      <c r="D7772" s="224"/>
      <c r="F7772" s="224"/>
      <c r="G7772" s="224"/>
    </row>
    <row r="7773" spans="4:7">
      <c r="D7773" s="224"/>
      <c r="F7773" s="224"/>
      <c r="G7773" s="224"/>
    </row>
    <row r="7774" spans="4:7">
      <c r="D7774" s="224"/>
      <c r="F7774" s="224"/>
      <c r="G7774" s="224"/>
    </row>
    <row r="7775" spans="4:7">
      <c r="D7775" s="224"/>
      <c r="F7775" s="224"/>
      <c r="G7775" s="224"/>
    </row>
    <row r="7776" spans="4:7">
      <c r="D7776" s="224"/>
      <c r="F7776" s="224"/>
      <c r="G7776" s="224"/>
    </row>
    <row r="7777" spans="4:7">
      <c r="D7777" s="224"/>
      <c r="F7777" s="224"/>
      <c r="G7777" s="224"/>
    </row>
    <row r="7778" spans="4:7">
      <c r="D7778" s="224"/>
      <c r="F7778" s="224"/>
      <c r="G7778" s="224"/>
    </row>
    <row r="7779" spans="4:7">
      <c r="D7779" s="224"/>
      <c r="F7779" s="224"/>
      <c r="G7779" s="224"/>
    </row>
    <row r="7780" spans="4:7">
      <c r="D7780" s="224"/>
      <c r="F7780" s="224"/>
      <c r="G7780" s="224"/>
    </row>
    <row r="7781" spans="4:7">
      <c r="D7781" s="224"/>
      <c r="F7781" s="224"/>
      <c r="G7781" s="224"/>
    </row>
    <row r="7782" spans="4:7">
      <c r="D7782" s="224"/>
      <c r="F7782" s="224"/>
      <c r="G7782" s="224"/>
    </row>
    <row r="7783" spans="4:7">
      <c r="D7783" s="224"/>
      <c r="F7783" s="224"/>
      <c r="G7783" s="224"/>
    </row>
    <row r="7784" spans="4:7">
      <c r="D7784" s="224"/>
      <c r="F7784" s="224"/>
      <c r="G7784" s="224"/>
    </row>
    <row r="7785" spans="4:7">
      <c r="D7785" s="224"/>
      <c r="F7785" s="224"/>
      <c r="G7785" s="224"/>
    </row>
    <row r="7786" spans="4:7">
      <c r="D7786" s="224"/>
      <c r="F7786" s="224"/>
      <c r="G7786" s="224"/>
    </row>
    <row r="7787" spans="4:7">
      <c r="D7787" s="224"/>
      <c r="F7787" s="224"/>
      <c r="G7787" s="224"/>
    </row>
    <row r="7788" spans="4:7">
      <c r="D7788" s="224"/>
      <c r="F7788" s="224"/>
      <c r="G7788" s="224"/>
    </row>
    <row r="7789" spans="4:7">
      <c r="D7789" s="224"/>
      <c r="F7789" s="224"/>
      <c r="G7789" s="224"/>
    </row>
    <row r="7790" spans="4:7">
      <c r="D7790" s="224"/>
      <c r="F7790" s="224"/>
      <c r="G7790" s="224"/>
    </row>
    <row r="7791" spans="4:7">
      <c r="D7791" s="224"/>
      <c r="F7791" s="224"/>
      <c r="G7791" s="224"/>
    </row>
    <row r="7792" spans="4:7">
      <c r="D7792" s="224"/>
      <c r="F7792" s="224"/>
      <c r="G7792" s="224"/>
    </row>
    <row r="7793" spans="4:7">
      <c r="D7793" s="224"/>
      <c r="F7793" s="224"/>
      <c r="G7793" s="224"/>
    </row>
    <row r="7794" spans="4:7">
      <c r="D7794" s="224"/>
      <c r="F7794" s="224"/>
      <c r="G7794" s="224"/>
    </row>
    <row r="7795" spans="4:7">
      <c r="D7795" s="224"/>
      <c r="F7795" s="224"/>
      <c r="G7795" s="224"/>
    </row>
    <row r="7796" spans="4:7">
      <c r="D7796" s="224"/>
      <c r="F7796" s="224"/>
      <c r="G7796" s="224"/>
    </row>
    <row r="7797" spans="4:7">
      <c r="D7797" s="224"/>
      <c r="F7797" s="224"/>
      <c r="G7797" s="224"/>
    </row>
    <row r="7798" spans="4:7">
      <c r="D7798" s="224"/>
      <c r="F7798" s="224"/>
      <c r="G7798" s="224"/>
    </row>
    <row r="7799" spans="4:7">
      <c r="D7799" s="224"/>
      <c r="F7799" s="224"/>
      <c r="G7799" s="224"/>
    </row>
    <row r="7800" spans="4:7">
      <c r="D7800" s="224"/>
      <c r="F7800" s="224"/>
      <c r="G7800" s="224"/>
    </row>
    <row r="7801" spans="4:7">
      <c r="D7801" s="224"/>
      <c r="F7801" s="224"/>
      <c r="G7801" s="224"/>
    </row>
    <row r="7802" spans="4:7">
      <c r="D7802" s="224"/>
      <c r="F7802" s="224"/>
      <c r="G7802" s="224"/>
    </row>
    <row r="7803" spans="4:7">
      <c r="D7803" s="224"/>
      <c r="F7803" s="224"/>
      <c r="G7803" s="224"/>
    </row>
    <row r="7804" spans="4:7">
      <c r="D7804" s="224"/>
      <c r="F7804" s="224"/>
      <c r="G7804" s="224"/>
    </row>
    <row r="7805" spans="4:7">
      <c r="D7805" s="224"/>
      <c r="F7805" s="224"/>
      <c r="G7805" s="224"/>
    </row>
    <row r="7806" spans="4:7">
      <c r="D7806" s="224"/>
      <c r="F7806" s="224"/>
      <c r="G7806" s="224"/>
    </row>
    <row r="7807" spans="4:7">
      <c r="D7807" s="224"/>
      <c r="F7807" s="224"/>
      <c r="G7807" s="224"/>
    </row>
    <row r="7808" spans="4:7">
      <c r="D7808" s="224"/>
      <c r="F7808" s="224"/>
      <c r="G7808" s="224"/>
    </row>
    <row r="7809" spans="4:7">
      <c r="D7809" s="224"/>
      <c r="F7809" s="224"/>
      <c r="G7809" s="224"/>
    </row>
    <row r="7810" spans="4:7">
      <c r="D7810" s="224"/>
      <c r="F7810" s="224"/>
      <c r="G7810" s="224"/>
    </row>
    <row r="7811" spans="4:7">
      <c r="D7811" s="224"/>
      <c r="F7811" s="224"/>
      <c r="G7811" s="224"/>
    </row>
    <row r="7812" spans="4:7">
      <c r="D7812" s="224"/>
      <c r="F7812" s="224"/>
      <c r="G7812" s="224"/>
    </row>
    <row r="7813" spans="4:7">
      <c r="D7813" s="224"/>
      <c r="F7813" s="224"/>
      <c r="G7813" s="224"/>
    </row>
    <row r="7814" spans="4:7">
      <c r="D7814" s="224"/>
      <c r="F7814" s="224"/>
      <c r="G7814" s="224"/>
    </row>
    <row r="7815" spans="4:7">
      <c r="D7815" s="224"/>
      <c r="F7815" s="224"/>
      <c r="G7815" s="224"/>
    </row>
    <row r="7816" spans="4:7">
      <c r="D7816" s="224"/>
      <c r="F7816" s="224"/>
      <c r="G7816" s="224"/>
    </row>
    <row r="7817" spans="4:7">
      <c r="D7817" s="224"/>
      <c r="F7817" s="224"/>
      <c r="G7817" s="224"/>
    </row>
    <row r="7818" spans="4:7">
      <c r="D7818" s="224"/>
      <c r="F7818" s="224"/>
      <c r="G7818" s="224"/>
    </row>
    <row r="7819" spans="4:7">
      <c r="D7819" s="224"/>
      <c r="F7819" s="224"/>
      <c r="G7819" s="224"/>
    </row>
    <row r="7820" spans="4:7">
      <c r="D7820" s="224"/>
      <c r="F7820" s="224"/>
      <c r="G7820" s="224"/>
    </row>
    <row r="7821" spans="4:7">
      <c r="D7821" s="224"/>
      <c r="F7821" s="224"/>
      <c r="G7821" s="224"/>
    </row>
    <row r="7822" spans="4:7">
      <c r="D7822" s="224"/>
      <c r="F7822" s="224"/>
      <c r="G7822" s="224"/>
    </row>
    <row r="7823" spans="4:7">
      <c r="D7823" s="224"/>
      <c r="F7823" s="224"/>
      <c r="G7823" s="224"/>
    </row>
    <row r="7824" spans="4:7">
      <c r="D7824" s="224"/>
      <c r="F7824" s="224"/>
      <c r="G7824" s="224"/>
    </row>
    <row r="7825" spans="4:7">
      <c r="D7825" s="224"/>
      <c r="F7825" s="224"/>
      <c r="G7825" s="224"/>
    </row>
    <row r="7826" spans="4:7">
      <c r="D7826" s="224"/>
      <c r="F7826" s="224"/>
      <c r="G7826" s="224"/>
    </row>
    <row r="7827" spans="4:7">
      <c r="D7827" s="224"/>
      <c r="F7827" s="224"/>
      <c r="G7827" s="224"/>
    </row>
    <row r="7828" spans="4:7">
      <c r="D7828" s="224"/>
      <c r="F7828" s="224"/>
      <c r="G7828" s="224"/>
    </row>
    <row r="7829" spans="4:7">
      <c r="D7829" s="224"/>
      <c r="F7829" s="224"/>
      <c r="G7829" s="224"/>
    </row>
    <row r="7830" spans="4:7">
      <c r="D7830" s="224"/>
      <c r="F7830" s="224"/>
      <c r="G7830" s="224"/>
    </row>
    <row r="7831" spans="4:7">
      <c r="D7831" s="224"/>
      <c r="F7831" s="224"/>
      <c r="G7831" s="224"/>
    </row>
    <row r="7832" spans="4:7">
      <c r="D7832" s="224"/>
      <c r="F7832" s="224"/>
      <c r="G7832" s="224"/>
    </row>
    <row r="7833" spans="4:7">
      <c r="D7833" s="224"/>
      <c r="F7833" s="224"/>
      <c r="G7833" s="224"/>
    </row>
    <row r="7834" spans="4:7">
      <c r="D7834" s="224"/>
      <c r="F7834" s="224"/>
      <c r="G7834" s="224"/>
    </row>
    <row r="7835" spans="4:7">
      <c r="D7835" s="224"/>
      <c r="F7835" s="224"/>
      <c r="G7835" s="224"/>
    </row>
    <row r="7836" spans="4:7">
      <c r="D7836" s="224"/>
      <c r="F7836" s="224"/>
      <c r="G7836" s="224"/>
    </row>
    <row r="7837" spans="4:7">
      <c r="D7837" s="224"/>
      <c r="F7837" s="224"/>
      <c r="G7837" s="224"/>
    </row>
    <row r="7838" spans="4:7">
      <c r="D7838" s="224"/>
      <c r="F7838" s="224"/>
      <c r="G7838" s="224"/>
    </row>
    <row r="7839" spans="4:7">
      <c r="D7839" s="224"/>
      <c r="F7839" s="224"/>
      <c r="G7839" s="224"/>
    </row>
    <row r="7840" spans="4:7">
      <c r="D7840" s="224"/>
      <c r="F7840" s="224"/>
      <c r="G7840" s="224"/>
    </row>
    <row r="7841" spans="4:7">
      <c r="D7841" s="224"/>
      <c r="F7841" s="224"/>
      <c r="G7841" s="224"/>
    </row>
    <row r="7842" spans="4:7">
      <c r="D7842" s="224"/>
      <c r="F7842" s="224"/>
      <c r="G7842" s="224"/>
    </row>
    <row r="7843" spans="4:7">
      <c r="D7843" s="224"/>
      <c r="F7843" s="224"/>
      <c r="G7843" s="224"/>
    </row>
    <row r="7844" spans="4:7">
      <c r="D7844" s="224"/>
      <c r="F7844" s="224"/>
      <c r="G7844" s="224"/>
    </row>
    <row r="7845" spans="4:7">
      <c r="D7845" s="224"/>
      <c r="F7845" s="224"/>
      <c r="G7845" s="224"/>
    </row>
    <row r="7846" spans="4:7">
      <c r="D7846" s="224"/>
      <c r="F7846" s="224"/>
      <c r="G7846" s="224"/>
    </row>
    <row r="7847" spans="4:7">
      <c r="D7847" s="224"/>
      <c r="F7847" s="224"/>
      <c r="G7847" s="224"/>
    </row>
    <row r="7848" spans="4:7">
      <c r="D7848" s="224"/>
      <c r="F7848" s="224"/>
      <c r="G7848" s="224"/>
    </row>
    <row r="7849" spans="4:7">
      <c r="D7849" s="224"/>
      <c r="F7849" s="224"/>
      <c r="G7849" s="224"/>
    </row>
    <row r="7850" spans="4:7">
      <c r="D7850" s="224"/>
      <c r="F7850" s="224"/>
      <c r="G7850" s="224"/>
    </row>
    <row r="7851" spans="4:7">
      <c r="D7851" s="224"/>
      <c r="F7851" s="224"/>
      <c r="G7851" s="224"/>
    </row>
    <row r="7852" spans="4:7">
      <c r="D7852" s="224"/>
      <c r="F7852" s="224"/>
      <c r="G7852" s="224"/>
    </row>
    <row r="7853" spans="4:7">
      <c r="D7853" s="224"/>
      <c r="F7853" s="224"/>
      <c r="G7853" s="224"/>
    </row>
    <row r="7854" spans="4:7">
      <c r="D7854" s="224"/>
      <c r="F7854" s="224"/>
      <c r="G7854" s="224"/>
    </row>
    <row r="7855" spans="4:7">
      <c r="D7855" s="224"/>
      <c r="F7855" s="224"/>
      <c r="G7855" s="224"/>
    </row>
    <row r="7856" spans="4:7">
      <c r="D7856" s="224"/>
      <c r="F7856" s="224"/>
      <c r="G7856" s="224"/>
    </row>
    <row r="7857" spans="4:7">
      <c r="D7857" s="224"/>
      <c r="F7857" s="224"/>
      <c r="G7857" s="224"/>
    </row>
    <row r="7858" spans="4:7">
      <c r="D7858" s="224"/>
      <c r="F7858" s="224"/>
      <c r="G7858" s="224"/>
    </row>
    <row r="7859" spans="4:7">
      <c r="D7859" s="224"/>
      <c r="F7859" s="224"/>
      <c r="G7859" s="224"/>
    </row>
    <row r="7860" spans="4:7">
      <c r="D7860" s="224"/>
      <c r="F7860" s="224"/>
      <c r="G7860" s="224"/>
    </row>
    <row r="7861" spans="4:7">
      <c r="D7861" s="224"/>
      <c r="F7861" s="224"/>
      <c r="G7861" s="224"/>
    </row>
    <row r="7862" spans="4:7">
      <c r="D7862" s="224"/>
      <c r="F7862" s="224"/>
      <c r="G7862" s="224"/>
    </row>
    <row r="7863" spans="4:7">
      <c r="D7863" s="224"/>
      <c r="F7863" s="224"/>
      <c r="G7863" s="224"/>
    </row>
    <row r="7864" spans="4:7">
      <c r="D7864" s="224"/>
      <c r="F7864" s="224"/>
      <c r="G7864" s="224"/>
    </row>
    <row r="7865" spans="4:7">
      <c r="D7865" s="224"/>
      <c r="F7865" s="224"/>
      <c r="G7865" s="224"/>
    </row>
    <row r="7866" spans="4:7">
      <c r="D7866" s="224"/>
      <c r="F7866" s="224"/>
      <c r="G7866" s="224"/>
    </row>
    <row r="7867" spans="4:7">
      <c r="D7867" s="224"/>
      <c r="F7867" s="224"/>
      <c r="G7867" s="224"/>
    </row>
    <row r="7868" spans="4:7">
      <c r="D7868" s="224"/>
      <c r="F7868" s="224"/>
      <c r="G7868" s="224"/>
    </row>
    <row r="7869" spans="4:7">
      <c r="D7869" s="224"/>
      <c r="F7869" s="224"/>
      <c r="G7869" s="224"/>
    </row>
    <row r="7870" spans="4:7">
      <c r="D7870" s="224"/>
      <c r="F7870" s="224"/>
      <c r="G7870" s="224"/>
    </row>
    <row r="7871" spans="4:7">
      <c r="D7871" s="224"/>
      <c r="F7871" s="224"/>
      <c r="G7871" s="224"/>
    </row>
    <row r="7872" spans="4:7">
      <c r="D7872" s="224"/>
      <c r="F7872" s="224"/>
      <c r="G7872" s="224"/>
    </row>
    <row r="7873" spans="4:7">
      <c r="D7873" s="224"/>
      <c r="F7873" s="224"/>
      <c r="G7873" s="224"/>
    </row>
    <row r="7874" spans="4:7">
      <c r="D7874" s="224"/>
      <c r="F7874" s="224"/>
      <c r="G7874" s="224"/>
    </row>
    <row r="7875" spans="4:7">
      <c r="D7875" s="224"/>
      <c r="F7875" s="224"/>
      <c r="G7875" s="224"/>
    </row>
    <row r="7876" spans="4:7">
      <c r="D7876" s="224"/>
      <c r="F7876" s="224"/>
      <c r="G7876" s="224"/>
    </row>
    <row r="7877" spans="4:7">
      <c r="D7877" s="224"/>
      <c r="F7877" s="224"/>
      <c r="G7877" s="224"/>
    </row>
    <row r="7878" spans="4:7">
      <c r="D7878" s="224"/>
      <c r="F7878" s="224"/>
      <c r="G7878" s="224"/>
    </row>
    <row r="7879" spans="4:7">
      <c r="D7879" s="224"/>
      <c r="F7879" s="224"/>
      <c r="G7879" s="224"/>
    </row>
    <row r="7880" spans="4:7">
      <c r="D7880" s="224"/>
      <c r="F7880" s="224"/>
      <c r="G7880" s="224"/>
    </row>
    <row r="7881" spans="4:7">
      <c r="D7881" s="224"/>
      <c r="F7881" s="224"/>
      <c r="G7881" s="224"/>
    </row>
    <row r="7882" spans="4:7">
      <c r="D7882" s="224"/>
      <c r="F7882" s="224"/>
      <c r="G7882" s="224"/>
    </row>
    <row r="7883" spans="4:7">
      <c r="D7883" s="224"/>
      <c r="F7883" s="224"/>
      <c r="G7883" s="224"/>
    </row>
    <row r="7884" spans="4:7">
      <c r="D7884" s="224"/>
      <c r="F7884" s="224"/>
      <c r="G7884" s="224"/>
    </row>
    <row r="7885" spans="4:7">
      <c r="D7885" s="224"/>
      <c r="F7885" s="224"/>
      <c r="G7885" s="224"/>
    </row>
    <row r="7886" spans="4:7">
      <c r="D7886" s="224"/>
      <c r="F7886" s="224"/>
      <c r="G7886" s="224"/>
    </row>
    <row r="7887" spans="4:7">
      <c r="D7887" s="224"/>
      <c r="F7887" s="224"/>
      <c r="G7887" s="224"/>
    </row>
    <row r="7888" spans="4:7">
      <c r="D7888" s="224"/>
      <c r="F7888" s="224"/>
      <c r="G7888" s="224"/>
    </row>
    <row r="7889" spans="4:7">
      <c r="D7889" s="224"/>
      <c r="F7889" s="224"/>
      <c r="G7889" s="224"/>
    </row>
    <row r="7890" spans="4:7">
      <c r="D7890" s="224"/>
      <c r="F7890" s="224"/>
      <c r="G7890" s="224"/>
    </row>
    <row r="7891" spans="4:7">
      <c r="D7891" s="224"/>
      <c r="F7891" s="224"/>
      <c r="G7891" s="224"/>
    </row>
    <row r="7892" spans="4:7">
      <c r="D7892" s="224"/>
      <c r="F7892" s="224"/>
      <c r="G7892" s="224"/>
    </row>
    <row r="7893" spans="4:7">
      <c r="D7893" s="224"/>
      <c r="F7893" s="224"/>
      <c r="G7893" s="224"/>
    </row>
    <row r="7894" spans="4:7">
      <c r="D7894" s="224"/>
      <c r="F7894" s="224"/>
      <c r="G7894" s="224"/>
    </row>
    <row r="7895" spans="4:7">
      <c r="D7895" s="224"/>
      <c r="F7895" s="224"/>
      <c r="G7895" s="224"/>
    </row>
    <row r="7896" spans="4:7">
      <c r="D7896" s="224"/>
      <c r="F7896" s="224"/>
      <c r="G7896" s="224"/>
    </row>
    <row r="7897" spans="4:7">
      <c r="D7897" s="224"/>
      <c r="F7897" s="224"/>
      <c r="G7897" s="224"/>
    </row>
    <row r="7898" spans="4:7">
      <c r="D7898" s="224"/>
      <c r="F7898" s="224"/>
      <c r="G7898" s="224"/>
    </row>
    <row r="7899" spans="4:7">
      <c r="D7899" s="224"/>
      <c r="F7899" s="224"/>
      <c r="G7899" s="224"/>
    </row>
    <row r="7900" spans="4:7">
      <c r="D7900" s="224"/>
      <c r="F7900" s="224"/>
      <c r="G7900" s="224"/>
    </row>
    <row r="7901" spans="4:7">
      <c r="D7901" s="224"/>
      <c r="F7901" s="224"/>
      <c r="G7901" s="224"/>
    </row>
    <row r="7902" spans="4:7">
      <c r="D7902" s="224"/>
      <c r="F7902" s="224"/>
      <c r="G7902" s="224"/>
    </row>
    <row r="7903" spans="4:7">
      <c r="D7903" s="224"/>
      <c r="F7903" s="224"/>
      <c r="G7903" s="224"/>
    </row>
    <row r="7904" spans="4:7">
      <c r="D7904" s="224"/>
      <c r="F7904" s="224"/>
      <c r="G7904" s="224"/>
    </row>
    <row r="7905" spans="4:7">
      <c r="D7905" s="224"/>
      <c r="F7905" s="224"/>
      <c r="G7905" s="224"/>
    </row>
    <row r="7906" spans="4:7">
      <c r="D7906" s="224"/>
      <c r="F7906" s="224"/>
      <c r="G7906" s="224"/>
    </row>
    <row r="7907" spans="4:7">
      <c r="D7907" s="224"/>
      <c r="F7907" s="224"/>
      <c r="G7907" s="224"/>
    </row>
    <row r="7908" spans="4:7">
      <c r="D7908" s="224"/>
      <c r="F7908" s="224"/>
      <c r="G7908" s="224"/>
    </row>
    <row r="7909" spans="4:7">
      <c r="D7909" s="224"/>
      <c r="F7909" s="224"/>
      <c r="G7909" s="224"/>
    </row>
    <row r="7910" spans="4:7">
      <c r="D7910" s="224"/>
      <c r="F7910" s="224"/>
      <c r="G7910" s="224"/>
    </row>
    <row r="7911" spans="4:7">
      <c r="D7911" s="224"/>
      <c r="F7911" s="224"/>
      <c r="G7911" s="224"/>
    </row>
    <row r="7912" spans="4:7">
      <c r="D7912" s="224"/>
      <c r="F7912" s="224"/>
      <c r="G7912" s="224"/>
    </row>
    <row r="7913" spans="4:7">
      <c r="D7913" s="224"/>
      <c r="F7913" s="224"/>
      <c r="G7913" s="224"/>
    </row>
    <row r="7914" spans="4:7">
      <c r="D7914" s="224"/>
      <c r="F7914" s="224"/>
      <c r="G7914" s="224"/>
    </row>
    <row r="7915" spans="4:7">
      <c r="D7915" s="224"/>
      <c r="F7915" s="224"/>
      <c r="G7915" s="224"/>
    </row>
    <row r="7916" spans="4:7">
      <c r="D7916" s="224"/>
      <c r="F7916" s="224"/>
      <c r="G7916" s="224"/>
    </row>
    <row r="7917" spans="4:7">
      <c r="D7917" s="224"/>
      <c r="F7917" s="224"/>
      <c r="G7917" s="224"/>
    </row>
    <row r="7918" spans="4:7">
      <c r="D7918" s="224"/>
      <c r="F7918" s="224"/>
      <c r="G7918" s="224"/>
    </row>
    <row r="7919" spans="4:7">
      <c r="D7919" s="224"/>
      <c r="F7919" s="224"/>
      <c r="G7919" s="224"/>
    </row>
    <row r="7920" spans="4:7">
      <c r="D7920" s="224"/>
      <c r="F7920" s="224"/>
      <c r="G7920" s="224"/>
    </row>
    <row r="7921" spans="4:7">
      <c r="D7921" s="224"/>
      <c r="F7921" s="224"/>
      <c r="G7921" s="224"/>
    </row>
    <row r="7922" spans="4:7">
      <c r="D7922" s="224"/>
      <c r="F7922" s="224"/>
      <c r="G7922" s="224"/>
    </row>
    <row r="7923" spans="4:7">
      <c r="D7923" s="224"/>
      <c r="F7923" s="224"/>
      <c r="G7923" s="224"/>
    </row>
    <row r="7924" spans="4:7">
      <c r="D7924" s="224"/>
      <c r="F7924" s="224"/>
      <c r="G7924" s="224"/>
    </row>
    <row r="7925" spans="4:7">
      <c r="D7925" s="224"/>
      <c r="F7925" s="224"/>
      <c r="G7925" s="224"/>
    </row>
    <row r="7926" spans="4:7">
      <c r="D7926" s="224"/>
      <c r="F7926" s="224"/>
      <c r="G7926" s="224"/>
    </row>
    <row r="7927" spans="4:7">
      <c r="D7927" s="224"/>
      <c r="F7927" s="224"/>
      <c r="G7927" s="224"/>
    </row>
    <row r="7928" spans="4:7">
      <c r="D7928" s="224"/>
      <c r="F7928" s="224"/>
      <c r="G7928" s="224"/>
    </row>
    <row r="7929" spans="4:7">
      <c r="D7929" s="224"/>
      <c r="F7929" s="224"/>
      <c r="G7929" s="224"/>
    </row>
    <row r="7930" spans="4:7">
      <c r="D7930" s="224"/>
      <c r="F7930" s="224"/>
      <c r="G7930" s="224"/>
    </row>
    <row r="7931" spans="4:7">
      <c r="D7931" s="224"/>
      <c r="F7931" s="224"/>
      <c r="G7931" s="224"/>
    </row>
    <row r="7932" spans="4:7">
      <c r="D7932" s="224"/>
      <c r="F7932" s="224"/>
      <c r="G7932" s="224"/>
    </row>
    <row r="7933" spans="4:7">
      <c r="D7933" s="224"/>
      <c r="F7933" s="224"/>
      <c r="G7933" s="224"/>
    </row>
    <row r="7934" spans="4:7">
      <c r="D7934" s="224"/>
      <c r="F7934" s="224"/>
      <c r="G7934" s="224"/>
    </row>
    <row r="7935" spans="4:7">
      <c r="D7935" s="224"/>
      <c r="F7935" s="224"/>
      <c r="G7935" s="224"/>
    </row>
    <row r="7936" spans="4:7">
      <c r="D7936" s="224"/>
      <c r="F7936" s="224"/>
      <c r="G7936" s="224"/>
    </row>
    <row r="7937" spans="4:7">
      <c r="D7937" s="224"/>
      <c r="F7937" s="224"/>
      <c r="G7937" s="224"/>
    </row>
    <row r="7938" spans="4:7">
      <c r="D7938" s="224"/>
      <c r="F7938" s="224"/>
      <c r="G7938" s="224"/>
    </row>
    <row r="7939" spans="4:7">
      <c r="D7939" s="224"/>
      <c r="F7939" s="224"/>
      <c r="G7939" s="224"/>
    </row>
    <row r="7940" spans="4:7">
      <c r="D7940" s="224"/>
      <c r="F7940" s="224"/>
      <c r="G7940" s="224"/>
    </row>
    <row r="7941" spans="4:7">
      <c r="D7941" s="224"/>
      <c r="F7941" s="224"/>
      <c r="G7941" s="224"/>
    </row>
    <row r="7942" spans="4:7">
      <c r="D7942" s="224"/>
      <c r="F7942" s="224"/>
      <c r="G7942" s="224"/>
    </row>
    <row r="7943" spans="4:7">
      <c r="D7943" s="224"/>
      <c r="F7943" s="224"/>
      <c r="G7943" s="224"/>
    </row>
    <row r="7944" spans="4:7">
      <c r="D7944" s="224"/>
      <c r="F7944" s="224"/>
      <c r="G7944" s="224"/>
    </row>
    <row r="7945" spans="4:7">
      <c r="D7945" s="224"/>
      <c r="F7945" s="224"/>
      <c r="G7945" s="224"/>
    </row>
    <row r="7946" spans="4:7">
      <c r="D7946" s="224"/>
      <c r="F7946" s="224"/>
      <c r="G7946" s="224"/>
    </row>
    <row r="7947" spans="4:7">
      <c r="D7947" s="224"/>
      <c r="F7947" s="224"/>
      <c r="G7947" s="224"/>
    </row>
    <row r="7948" spans="4:7">
      <c r="D7948" s="224"/>
      <c r="F7948" s="224"/>
      <c r="G7948" s="224"/>
    </row>
    <row r="7949" spans="4:7">
      <c r="D7949" s="224"/>
      <c r="F7949" s="224"/>
      <c r="G7949" s="224"/>
    </row>
    <row r="7950" spans="4:7">
      <c r="D7950" s="224"/>
      <c r="F7950" s="224"/>
      <c r="G7950" s="224"/>
    </row>
    <row r="7951" spans="4:7">
      <c r="D7951" s="224"/>
      <c r="F7951" s="224"/>
      <c r="G7951" s="224"/>
    </row>
    <row r="7952" spans="4:7">
      <c r="D7952" s="224"/>
      <c r="F7952" s="224"/>
      <c r="G7952" s="224"/>
    </row>
    <row r="7953" spans="4:7">
      <c r="D7953" s="224"/>
      <c r="F7953" s="224"/>
      <c r="G7953" s="224"/>
    </row>
    <row r="7954" spans="4:7">
      <c r="D7954" s="224"/>
      <c r="F7954" s="224"/>
      <c r="G7954" s="224"/>
    </row>
    <row r="7955" spans="4:7">
      <c r="D7955" s="224"/>
      <c r="F7955" s="224"/>
      <c r="G7955" s="224"/>
    </row>
    <row r="7956" spans="4:7">
      <c r="D7956" s="224"/>
      <c r="F7956" s="224"/>
      <c r="G7956" s="224"/>
    </row>
    <row r="7957" spans="4:7">
      <c r="D7957" s="224"/>
      <c r="F7957" s="224"/>
      <c r="G7957" s="224"/>
    </row>
    <row r="7958" spans="4:7">
      <c r="D7958" s="224"/>
      <c r="F7958" s="224"/>
      <c r="G7958" s="224"/>
    </row>
    <row r="7959" spans="4:7">
      <c r="D7959" s="224"/>
      <c r="F7959" s="224"/>
      <c r="G7959" s="224"/>
    </row>
    <row r="7960" spans="4:7">
      <c r="D7960" s="224"/>
      <c r="F7960" s="224"/>
      <c r="G7960" s="224"/>
    </row>
    <row r="7961" spans="4:7">
      <c r="D7961" s="224"/>
      <c r="F7961" s="224"/>
      <c r="G7961" s="224"/>
    </row>
    <row r="7962" spans="4:7">
      <c r="D7962" s="224"/>
      <c r="F7962" s="224"/>
      <c r="G7962" s="224"/>
    </row>
    <row r="7963" spans="4:7">
      <c r="D7963" s="224"/>
      <c r="F7963" s="224"/>
      <c r="G7963" s="224"/>
    </row>
    <row r="7964" spans="4:7">
      <c r="D7964" s="224"/>
      <c r="F7964" s="224"/>
      <c r="G7964" s="224"/>
    </row>
    <row r="7965" spans="4:7">
      <c r="D7965" s="224"/>
      <c r="F7965" s="224"/>
      <c r="G7965" s="224"/>
    </row>
    <row r="7966" spans="4:7">
      <c r="D7966" s="224"/>
      <c r="F7966" s="224"/>
      <c r="G7966" s="224"/>
    </row>
    <row r="7967" spans="4:7">
      <c r="D7967" s="224"/>
      <c r="F7967" s="224"/>
      <c r="G7967" s="224"/>
    </row>
    <row r="7968" spans="4:7">
      <c r="D7968" s="224"/>
      <c r="F7968" s="224"/>
      <c r="G7968" s="224"/>
    </row>
    <row r="7969" spans="4:7">
      <c r="D7969" s="224"/>
      <c r="F7969" s="224"/>
      <c r="G7969" s="224"/>
    </row>
    <row r="7970" spans="4:7">
      <c r="D7970" s="224"/>
      <c r="F7970" s="224"/>
      <c r="G7970" s="224"/>
    </row>
    <row r="7971" spans="4:7">
      <c r="D7971" s="224"/>
      <c r="F7971" s="224"/>
      <c r="G7971" s="224"/>
    </row>
    <row r="7972" spans="4:7">
      <c r="D7972" s="224"/>
      <c r="F7972" s="224"/>
      <c r="G7972" s="224"/>
    </row>
    <row r="7973" spans="4:7">
      <c r="D7973" s="224"/>
      <c r="F7973" s="224"/>
      <c r="G7973" s="224"/>
    </row>
    <row r="7974" spans="4:7">
      <c r="D7974" s="224"/>
      <c r="F7974" s="224"/>
      <c r="G7974" s="224"/>
    </row>
    <row r="7975" spans="4:7">
      <c r="D7975" s="224"/>
      <c r="F7975" s="224"/>
      <c r="G7975" s="224"/>
    </row>
    <row r="7976" spans="4:7">
      <c r="D7976" s="224"/>
      <c r="F7976" s="224"/>
      <c r="G7976" s="224"/>
    </row>
    <row r="7977" spans="4:7">
      <c r="D7977" s="224"/>
      <c r="F7977" s="224"/>
      <c r="G7977" s="224"/>
    </row>
    <row r="7978" spans="4:7">
      <c r="D7978" s="224"/>
      <c r="F7978" s="224"/>
      <c r="G7978" s="224"/>
    </row>
    <row r="7979" spans="4:7">
      <c r="D7979" s="224"/>
      <c r="F7979" s="224"/>
      <c r="G7979" s="224"/>
    </row>
    <row r="7980" spans="4:7">
      <c r="D7980" s="224"/>
      <c r="F7980" s="224"/>
      <c r="G7980" s="224"/>
    </row>
    <row r="7981" spans="4:7">
      <c r="D7981" s="224"/>
      <c r="F7981" s="224"/>
      <c r="G7981" s="224"/>
    </row>
    <row r="7982" spans="4:7">
      <c r="D7982" s="224"/>
      <c r="F7982" s="224"/>
      <c r="G7982" s="224"/>
    </row>
    <row r="7983" spans="4:7">
      <c r="D7983" s="224"/>
      <c r="F7983" s="224"/>
      <c r="G7983" s="224"/>
    </row>
    <row r="7984" spans="4:7">
      <c r="D7984" s="224"/>
      <c r="F7984" s="224"/>
      <c r="G7984" s="224"/>
    </row>
    <row r="7985" spans="4:7">
      <c r="D7985" s="224"/>
      <c r="F7985" s="224"/>
      <c r="G7985" s="224"/>
    </row>
    <row r="7986" spans="4:7">
      <c r="D7986" s="224"/>
      <c r="F7986" s="224"/>
      <c r="G7986" s="224"/>
    </row>
    <row r="7987" spans="4:7">
      <c r="D7987" s="224"/>
      <c r="F7987" s="224"/>
      <c r="G7987" s="224"/>
    </row>
    <row r="7988" spans="4:7">
      <c r="D7988" s="224"/>
      <c r="F7988" s="224"/>
      <c r="G7988" s="224"/>
    </row>
    <row r="7989" spans="4:7">
      <c r="D7989" s="224"/>
      <c r="F7989" s="224"/>
      <c r="G7989" s="224"/>
    </row>
    <row r="7990" spans="4:7">
      <c r="D7990" s="224"/>
      <c r="F7990" s="224"/>
      <c r="G7990" s="224"/>
    </row>
    <row r="7991" spans="4:7">
      <c r="D7991" s="224"/>
      <c r="F7991" s="224"/>
      <c r="G7991" s="224"/>
    </row>
    <row r="7992" spans="4:7">
      <c r="D7992" s="224"/>
      <c r="F7992" s="224"/>
      <c r="G7992" s="224"/>
    </row>
    <row r="7993" spans="4:7">
      <c r="D7993" s="224"/>
      <c r="F7993" s="224"/>
      <c r="G7993" s="224"/>
    </row>
    <row r="7994" spans="4:7">
      <c r="D7994" s="224"/>
      <c r="F7994" s="224"/>
      <c r="G7994" s="224"/>
    </row>
    <row r="7995" spans="4:7">
      <c r="D7995" s="224"/>
      <c r="F7995" s="224"/>
      <c r="G7995" s="224"/>
    </row>
    <row r="7996" spans="4:7">
      <c r="D7996" s="224"/>
      <c r="F7996" s="224"/>
      <c r="G7996" s="224"/>
    </row>
    <row r="7997" spans="4:7">
      <c r="D7997" s="224"/>
      <c r="F7997" s="224"/>
      <c r="G7997" s="224"/>
    </row>
    <row r="7998" spans="4:7">
      <c r="D7998" s="224"/>
      <c r="F7998" s="224"/>
      <c r="G7998" s="224"/>
    </row>
    <row r="7999" spans="4:7">
      <c r="D7999" s="224"/>
      <c r="F7999" s="224"/>
      <c r="G7999" s="224"/>
    </row>
    <row r="8000" spans="4:7">
      <c r="D8000" s="224"/>
      <c r="F8000" s="224"/>
      <c r="G8000" s="224"/>
    </row>
    <row r="8001" spans="4:7">
      <c r="D8001" s="224"/>
      <c r="F8001" s="224"/>
      <c r="G8001" s="224"/>
    </row>
    <row r="8002" spans="4:7">
      <c r="D8002" s="224"/>
      <c r="F8002" s="224"/>
      <c r="G8002" s="224"/>
    </row>
    <row r="8003" spans="4:7">
      <c r="D8003" s="224"/>
      <c r="F8003" s="224"/>
      <c r="G8003" s="224"/>
    </row>
    <row r="8004" spans="4:7">
      <c r="D8004" s="224"/>
      <c r="F8004" s="224"/>
      <c r="G8004" s="224"/>
    </row>
    <row r="8005" spans="4:7">
      <c r="D8005" s="224"/>
      <c r="F8005" s="224"/>
      <c r="G8005" s="224"/>
    </row>
    <row r="8006" spans="4:7">
      <c r="D8006" s="224"/>
      <c r="F8006" s="224"/>
      <c r="G8006" s="224"/>
    </row>
    <row r="8007" spans="4:7">
      <c r="D8007" s="224"/>
      <c r="F8007" s="224"/>
      <c r="G8007" s="224"/>
    </row>
    <row r="8008" spans="4:7">
      <c r="D8008" s="224"/>
      <c r="F8008" s="224"/>
      <c r="G8008" s="224"/>
    </row>
    <row r="8009" spans="4:7">
      <c r="D8009" s="224"/>
      <c r="F8009" s="224"/>
      <c r="G8009" s="224"/>
    </row>
    <row r="8010" spans="4:7">
      <c r="D8010" s="224"/>
      <c r="F8010" s="224"/>
      <c r="G8010" s="224"/>
    </row>
    <row r="8011" spans="4:7">
      <c r="D8011" s="224"/>
      <c r="F8011" s="224"/>
      <c r="G8011" s="224"/>
    </row>
    <row r="8012" spans="4:7">
      <c r="D8012" s="224"/>
      <c r="F8012" s="224"/>
      <c r="G8012" s="224"/>
    </row>
    <row r="8013" spans="4:7">
      <c r="D8013" s="224"/>
      <c r="F8013" s="224"/>
      <c r="G8013" s="224"/>
    </row>
    <row r="8014" spans="4:7">
      <c r="D8014" s="224"/>
      <c r="F8014" s="224"/>
      <c r="G8014" s="224"/>
    </row>
    <row r="8015" spans="4:7">
      <c r="D8015" s="224"/>
      <c r="F8015" s="224"/>
      <c r="G8015" s="224"/>
    </row>
    <row r="8016" spans="4:7">
      <c r="D8016" s="224"/>
      <c r="F8016" s="224"/>
      <c r="G8016" s="224"/>
    </row>
    <row r="8017" spans="4:7">
      <c r="D8017" s="224"/>
      <c r="F8017" s="224"/>
      <c r="G8017" s="224"/>
    </row>
    <row r="8018" spans="4:7">
      <c r="D8018" s="224"/>
      <c r="F8018" s="224"/>
      <c r="G8018" s="224"/>
    </row>
    <row r="8019" spans="4:7">
      <c r="D8019" s="224"/>
      <c r="F8019" s="224"/>
      <c r="G8019" s="224"/>
    </row>
    <row r="8020" spans="4:7">
      <c r="D8020" s="224"/>
      <c r="F8020" s="224"/>
      <c r="G8020" s="224"/>
    </row>
    <row r="8021" spans="4:7">
      <c r="D8021" s="224"/>
      <c r="F8021" s="224"/>
      <c r="G8021" s="224"/>
    </row>
    <row r="8022" spans="4:7">
      <c r="D8022" s="224"/>
      <c r="F8022" s="224"/>
      <c r="G8022" s="224"/>
    </row>
    <row r="8023" spans="4:7">
      <c r="D8023" s="224"/>
      <c r="F8023" s="224"/>
      <c r="G8023" s="224"/>
    </row>
    <row r="8024" spans="4:7">
      <c r="D8024" s="224"/>
      <c r="F8024" s="224"/>
      <c r="G8024" s="224"/>
    </row>
    <row r="8025" spans="4:7">
      <c r="D8025" s="224"/>
      <c r="F8025" s="224"/>
      <c r="G8025" s="224"/>
    </row>
    <row r="8026" spans="4:7">
      <c r="D8026" s="224"/>
      <c r="F8026" s="224"/>
      <c r="G8026" s="224"/>
    </row>
    <row r="8027" spans="4:7">
      <c r="D8027" s="224"/>
      <c r="F8027" s="224"/>
      <c r="G8027" s="224"/>
    </row>
    <row r="8028" spans="4:7">
      <c r="D8028" s="224"/>
      <c r="F8028" s="224"/>
      <c r="G8028" s="224"/>
    </row>
    <row r="8029" spans="4:7">
      <c r="D8029" s="224"/>
      <c r="F8029" s="224"/>
      <c r="G8029" s="224"/>
    </row>
    <row r="8030" spans="4:7">
      <c r="D8030" s="224"/>
      <c r="F8030" s="224"/>
      <c r="G8030" s="224"/>
    </row>
    <row r="8031" spans="4:7">
      <c r="D8031" s="224"/>
      <c r="F8031" s="224"/>
      <c r="G8031" s="224"/>
    </row>
    <row r="8032" spans="4:7">
      <c r="D8032" s="224"/>
      <c r="F8032" s="224"/>
      <c r="G8032" s="224"/>
    </row>
    <row r="8033" spans="4:7">
      <c r="D8033" s="224"/>
      <c r="F8033" s="224"/>
      <c r="G8033" s="224"/>
    </row>
    <row r="8034" spans="4:7">
      <c r="D8034" s="224"/>
      <c r="F8034" s="224"/>
      <c r="G8034" s="224"/>
    </row>
    <row r="8035" spans="4:7">
      <c r="D8035" s="224"/>
      <c r="F8035" s="224"/>
      <c r="G8035" s="224"/>
    </row>
    <row r="8036" spans="4:7">
      <c r="D8036" s="224"/>
      <c r="F8036" s="224"/>
      <c r="G8036" s="224"/>
    </row>
    <row r="8037" spans="4:7">
      <c r="D8037" s="224"/>
      <c r="F8037" s="224"/>
      <c r="G8037" s="224"/>
    </row>
    <row r="8038" spans="4:7">
      <c r="D8038" s="224"/>
      <c r="F8038" s="224"/>
      <c r="G8038" s="224"/>
    </row>
    <row r="8039" spans="4:7">
      <c r="D8039" s="224"/>
      <c r="F8039" s="224"/>
      <c r="G8039" s="224"/>
    </row>
    <row r="8040" spans="4:7">
      <c r="D8040" s="224"/>
      <c r="F8040" s="224"/>
      <c r="G8040" s="224"/>
    </row>
    <row r="8041" spans="4:7">
      <c r="D8041" s="224"/>
      <c r="F8041" s="224"/>
      <c r="G8041" s="224"/>
    </row>
    <row r="8042" spans="4:7">
      <c r="D8042" s="224"/>
      <c r="F8042" s="224"/>
      <c r="G8042" s="224"/>
    </row>
    <row r="8043" spans="4:7">
      <c r="D8043" s="224"/>
      <c r="F8043" s="224"/>
      <c r="G8043" s="224"/>
    </row>
    <row r="8044" spans="4:7">
      <c r="D8044" s="224"/>
      <c r="F8044" s="224"/>
      <c r="G8044" s="224"/>
    </row>
    <row r="8045" spans="4:7">
      <c r="D8045" s="224"/>
      <c r="F8045" s="224"/>
      <c r="G8045" s="224"/>
    </row>
    <row r="8046" spans="4:7">
      <c r="D8046" s="224"/>
      <c r="F8046" s="224"/>
      <c r="G8046" s="224"/>
    </row>
    <row r="8047" spans="4:7">
      <c r="D8047" s="224"/>
      <c r="F8047" s="224"/>
      <c r="G8047" s="224"/>
    </row>
    <row r="8048" spans="4:7">
      <c r="D8048" s="224"/>
      <c r="F8048" s="224"/>
      <c r="G8048" s="224"/>
    </row>
    <row r="8049" spans="4:7">
      <c r="D8049" s="224"/>
      <c r="F8049" s="224"/>
      <c r="G8049" s="224"/>
    </row>
    <row r="8050" spans="4:7">
      <c r="D8050" s="224"/>
      <c r="F8050" s="224"/>
      <c r="G8050" s="224"/>
    </row>
    <row r="8051" spans="4:7">
      <c r="D8051" s="224"/>
      <c r="F8051" s="224"/>
      <c r="G8051" s="224"/>
    </row>
    <row r="8052" spans="4:7">
      <c r="D8052" s="224"/>
      <c r="F8052" s="224"/>
      <c r="G8052" s="224"/>
    </row>
    <row r="8053" spans="4:7">
      <c r="D8053" s="224"/>
      <c r="F8053" s="224"/>
      <c r="G8053" s="224"/>
    </row>
    <row r="8054" spans="4:7">
      <c r="D8054" s="224"/>
      <c r="F8054" s="224"/>
      <c r="G8054" s="224"/>
    </row>
    <row r="8055" spans="4:7">
      <c r="D8055" s="224"/>
      <c r="F8055" s="224"/>
      <c r="G8055" s="224"/>
    </row>
    <row r="8056" spans="4:7">
      <c r="D8056" s="224"/>
      <c r="F8056" s="224"/>
      <c r="G8056" s="224"/>
    </row>
    <row r="8057" spans="4:7">
      <c r="D8057" s="224"/>
      <c r="F8057" s="224"/>
      <c r="G8057" s="224"/>
    </row>
    <row r="8058" spans="4:7">
      <c r="D8058" s="224"/>
      <c r="F8058" s="224"/>
      <c r="G8058" s="224"/>
    </row>
    <row r="8059" spans="4:7">
      <c r="D8059" s="224"/>
      <c r="F8059" s="224"/>
      <c r="G8059" s="224"/>
    </row>
    <row r="8060" spans="4:7">
      <c r="D8060" s="224"/>
      <c r="F8060" s="224"/>
      <c r="G8060" s="224"/>
    </row>
    <row r="8061" spans="4:7">
      <c r="D8061" s="224"/>
      <c r="F8061" s="224"/>
      <c r="G8061" s="224"/>
    </row>
    <row r="8062" spans="4:7">
      <c r="D8062" s="224"/>
      <c r="F8062" s="224"/>
      <c r="G8062" s="224"/>
    </row>
    <row r="8063" spans="4:7">
      <c r="D8063" s="224"/>
      <c r="F8063" s="224"/>
      <c r="G8063" s="224"/>
    </row>
    <row r="8064" spans="4:7">
      <c r="D8064" s="224"/>
      <c r="F8064" s="224"/>
      <c r="G8064" s="224"/>
    </row>
    <row r="8065" spans="4:7">
      <c r="D8065" s="224"/>
      <c r="F8065" s="224"/>
      <c r="G8065" s="224"/>
    </row>
    <row r="8066" spans="4:7">
      <c r="D8066" s="224"/>
      <c r="F8066" s="224"/>
      <c r="G8066" s="224"/>
    </row>
    <row r="8067" spans="4:7">
      <c r="D8067" s="224"/>
      <c r="F8067" s="224"/>
      <c r="G8067" s="224"/>
    </row>
    <row r="8068" spans="4:7">
      <c r="D8068" s="224"/>
      <c r="F8068" s="224"/>
      <c r="G8068" s="224"/>
    </row>
    <row r="8069" spans="4:7">
      <c r="D8069" s="224"/>
      <c r="F8069" s="224"/>
      <c r="G8069" s="224"/>
    </row>
    <row r="8070" spans="4:7">
      <c r="D8070" s="224"/>
      <c r="F8070" s="224"/>
      <c r="G8070" s="224"/>
    </row>
    <row r="8071" spans="4:7">
      <c r="D8071" s="224"/>
      <c r="F8071" s="224"/>
      <c r="G8071" s="224"/>
    </row>
    <row r="8072" spans="4:7">
      <c r="D8072" s="224"/>
      <c r="F8072" s="224"/>
      <c r="G8072" s="224"/>
    </row>
    <row r="8073" spans="4:7">
      <c r="D8073" s="224"/>
      <c r="F8073" s="224"/>
      <c r="G8073" s="224"/>
    </row>
    <row r="8074" spans="4:7">
      <c r="D8074" s="224"/>
      <c r="F8074" s="224"/>
      <c r="G8074" s="224"/>
    </row>
    <row r="8075" spans="4:7">
      <c r="D8075" s="224"/>
      <c r="F8075" s="224"/>
      <c r="G8075" s="224"/>
    </row>
    <row r="8076" spans="4:7">
      <c r="D8076" s="224"/>
      <c r="F8076" s="224"/>
      <c r="G8076" s="224"/>
    </row>
    <row r="8077" spans="4:7">
      <c r="D8077" s="224"/>
      <c r="F8077" s="224"/>
      <c r="G8077" s="224"/>
    </row>
    <row r="8078" spans="4:7">
      <c r="D8078" s="224"/>
      <c r="F8078" s="224"/>
      <c r="G8078" s="224"/>
    </row>
    <row r="8079" spans="4:7">
      <c r="D8079" s="224"/>
      <c r="F8079" s="224"/>
      <c r="G8079" s="224"/>
    </row>
    <row r="8080" spans="4:7">
      <c r="D8080" s="224"/>
      <c r="F8080" s="224"/>
      <c r="G8080" s="224"/>
    </row>
    <row r="8081" spans="4:7">
      <c r="D8081" s="224"/>
      <c r="F8081" s="224"/>
      <c r="G8081" s="224"/>
    </row>
    <row r="8082" spans="4:7">
      <c r="D8082" s="224"/>
      <c r="F8082" s="224"/>
      <c r="G8082" s="224"/>
    </row>
    <row r="8083" spans="4:7">
      <c r="D8083" s="224"/>
      <c r="F8083" s="224"/>
      <c r="G8083" s="224"/>
    </row>
    <row r="8084" spans="4:7">
      <c r="D8084" s="224"/>
      <c r="F8084" s="224"/>
      <c r="G8084" s="224"/>
    </row>
    <row r="8085" spans="4:7">
      <c r="D8085" s="224"/>
      <c r="F8085" s="224"/>
      <c r="G8085" s="224"/>
    </row>
    <row r="8086" spans="4:7">
      <c r="D8086" s="224"/>
      <c r="F8086" s="224"/>
      <c r="G8086" s="224"/>
    </row>
    <row r="8087" spans="4:7">
      <c r="D8087" s="224"/>
      <c r="F8087" s="224"/>
      <c r="G8087" s="224"/>
    </row>
    <row r="8088" spans="4:7">
      <c r="D8088" s="224"/>
      <c r="F8088" s="224"/>
      <c r="G8088" s="224"/>
    </row>
    <row r="8089" spans="4:7">
      <c r="D8089" s="224"/>
      <c r="F8089" s="224"/>
      <c r="G8089" s="224"/>
    </row>
    <row r="8090" spans="4:7">
      <c r="D8090" s="224"/>
      <c r="F8090" s="224"/>
      <c r="G8090" s="224"/>
    </row>
    <row r="8091" spans="4:7">
      <c r="D8091" s="224"/>
      <c r="F8091" s="224"/>
      <c r="G8091" s="224"/>
    </row>
    <row r="8092" spans="4:7">
      <c r="D8092" s="224"/>
      <c r="F8092" s="224"/>
      <c r="G8092" s="224"/>
    </row>
    <row r="8093" spans="4:7">
      <c r="D8093" s="224"/>
      <c r="F8093" s="224"/>
      <c r="G8093" s="224"/>
    </row>
    <row r="8094" spans="4:7">
      <c r="D8094" s="224"/>
      <c r="F8094" s="224"/>
      <c r="G8094" s="224"/>
    </row>
    <row r="8095" spans="4:7">
      <c r="D8095" s="224"/>
      <c r="F8095" s="224"/>
      <c r="G8095" s="224"/>
    </row>
    <row r="8096" spans="4:7">
      <c r="D8096" s="224"/>
      <c r="F8096" s="224"/>
      <c r="G8096" s="224"/>
    </row>
    <row r="8097" spans="4:7">
      <c r="D8097" s="224"/>
      <c r="F8097" s="224"/>
      <c r="G8097" s="224"/>
    </row>
    <row r="8098" spans="4:7">
      <c r="D8098" s="224"/>
      <c r="F8098" s="224"/>
      <c r="G8098" s="224"/>
    </row>
    <row r="8099" spans="4:7">
      <c r="D8099" s="224"/>
      <c r="F8099" s="224"/>
      <c r="G8099" s="224"/>
    </row>
    <row r="8100" spans="4:7">
      <c r="D8100" s="224"/>
      <c r="F8100" s="224"/>
      <c r="G8100" s="224"/>
    </row>
    <row r="8101" spans="4:7">
      <c r="D8101" s="224"/>
      <c r="F8101" s="224"/>
      <c r="G8101" s="224"/>
    </row>
    <row r="8102" spans="4:7">
      <c r="D8102" s="224"/>
      <c r="F8102" s="224"/>
      <c r="G8102" s="224"/>
    </row>
    <row r="8103" spans="4:7">
      <c r="D8103" s="224"/>
      <c r="F8103" s="224"/>
      <c r="G8103" s="224"/>
    </row>
    <row r="8104" spans="4:7">
      <c r="D8104" s="224"/>
      <c r="F8104" s="224"/>
      <c r="G8104" s="224"/>
    </row>
    <row r="8105" spans="4:7">
      <c r="D8105" s="224"/>
      <c r="F8105" s="224"/>
      <c r="G8105" s="224"/>
    </row>
    <row r="8106" spans="4:7">
      <c r="D8106" s="224"/>
      <c r="F8106" s="224"/>
      <c r="G8106" s="224"/>
    </row>
    <row r="8107" spans="4:7">
      <c r="D8107" s="224"/>
      <c r="F8107" s="224"/>
      <c r="G8107" s="224"/>
    </row>
    <row r="8108" spans="4:7">
      <c r="D8108" s="224"/>
      <c r="F8108" s="224"/>
      <c r="G8108" s="224"/>
    </row>
    <row r="8109" spans="4:7">
      <c r="D8109" s="224"/>
      <c r="F8109" s="224"/>
      <c r="G8109" s="224"/>
    </row>
    <row r="8110" spans="4:7">
      <c r="D8110" s="224"/>
      <c r="F8110" s="224"/>
      <c r="G8110" s="224"/>
    </row>
    <row r="8111" spans="4:7">
      <c r="D8111" s="224"/>
      <c r="F8111" s="224"/>
      <c r="G8111" s="224"/>
    </row>
    <row r="8112" spans="4:7">
      <c r="D8112" s="224"/>
      <c r="F8112" s="224"/>
      <c r="G8112" s="224"/>
    </row>
    <row r="8113" spans="4:7">
      <c r="D8113" s="224"/>
      <c r="F8113" s="224"/>
      <c r="G8113" s="224"/>
    </row>
    <row r="8114" spans="4:7">
      <c r="D8114" s="224"/>
      <c r="F8114" s="224"/>
      <c r="G8114" s="224"/>
    </row>
    <row r="8115" spans="4:7">
      <c r="D8115" s="224"/>
      <c r="F8115" s="224"/>
      <c r="G8115" s="224"/>
    </row>
    <row r="8116" spans="4:7">
      <c r="D8116" s="224"/>
      <c r="F8116" s="224"/>
      <c r="G8116" s="224"/>
    </row>
    <row r="8117" spans="4:7">
      <c r="D8117" s="224"/>
      <c r="F8117" s="224"/>
      <c r="G8117" s="224"/>
    </row>
    <row r="8118" spans="4:7">
      <c r="D8118" s="224"/>
      <c r="F8118" s="224"/>
      <c r="G8118" s="224"/>
    </row>
    <row r="8119" spans="4:7">
      <c r="D8119" s="224"/>
      <c r="F8119" s="224"/>
      <c r="G8119" s="224"/>
    </row>
    <row r="8120" spans="4:7">
      <c r="D8120" s="224"/>
      <c r="F8120" s="224"/>
      <c r="G8120" s="224"/>
    </row>
    <row r="8121" spans="4:7">
      <c r="D8121" s="224"/>
      <c r="F8121" s="224"/>
      <c r="G8121" s="224"/>
    </row>
    <row r="8122" spans="4:7">
      <c r="D8122" s="224"/>
      <c r="F8122" s="224"/>
      <c r="G8122" s="224"/>
    </row>
    <row r="8123" spans="4:7">
      <c r="D8123" s="224"/>
      <c r="F8123" s="224"/>
      <c r="G8123" s="224"/>
    </row>
    <row r="8124" spans="4:7">
      <c r="D8124" s="224"/>
      <c r="F8124" s="224"/>
      <c r="G8124" s="224"/>
    </row>
    <row r="8125" spans="4:7">
      <c r="D8125" s="224"/>
      <c r="F8125" s="224"/>
      <c r="G8125" s="224"/>
    </row>
    <row r="8126" spans="4:7">
      <c r="D8126" s="224"/>
      <c r="F8126" s="224"/>
      <c r="G8126" s="224"/>
    </row>
    <row r="8127" spans="4:7">
      <c r="D8127" s="224"/>
      <c r="F8127" s="224"/>
      <c r="G8127" s="224"/>
    </row>
    <row r="8128" spans="4:7">
      <c r="D8128" s="224"/>
      <c r="F8128" s="224"/>
      <c r="G8128" s="224"/>
    </row>
    <row r="8129" spans="4:7">
      <c r="D8129" s="224"/>
      <c r="F8129" s="224"/>
      <c r="G8129" s="224"/>
    </row>
    <row r="8130" spans="4:7">
      <c r="D8130" s="224"/>
      <c r="F8130" s="224"/>
      <c r="G8130" s="224"/>
    </row>
    <row r="8131" spans="4:7">
      <c r="D8131" s="224"/>
      <c r="F8131" s="224"/>
      <c r="G8131" s="224"/>
    </row>
    <row r="8132" spans="4:7">
      <c r="D8132" s="224"/>
      <c r="F8132" s="224"/>
      <c r="G8132" s="224"/>
    </row>
    <row r="8133" spans="4:7">
      <c r="D8133" s="224"/>
      <c r="F8133" s="224"/>
      <c r="G8133" s="224"/>
    </row>
    <row r="8134" spans="4:7">
      <c r="D8134" s="224"/>
      <c r="F8134" s="224"/>
      <c r="G8134" s="224"/>
    </row>
    <row r="8135" spans="4:7">
      <c r="D8135" s="224"/>
      <c r="F8135" s="224"/>
      <c r="G8135" s="224"/>
    </row>
    <row r="8136" spans="4:7">
      <c r="D8136" s="224"/>
      <c r="F8136" s="224"/>
      <c r="G8136" s="224"/>
    </row>
    <row r="8137" spans="4:7">
      <c r="D8137" s="224"/>
      <c r="F8137" s="224"/>
      <c r="G8137" s="224"/>
    </row>
    <row r="8138" spans="4:7">
      <c r="D8138" s="224"/>
      <c r="F8138" s="224"/>
      <c r="G8138" s="224"/>
    </row>
    <row r="8139" spans="4:7">
      <c r="D8139" s="224"/>
      <c r="F8139" s="224"/>
      <c r="G8139" s="224"/>
    </row>
    <row r="8140" spans="4:7">
      <c r="D8140" s="224"/>
      <c r="F8140" s="224"/>
      <c r="G8140" s="224"/>
    </row>
    <row r="8141" spans="4:7">
      <c r="D8141" s="224"/>
      <c r="F8141" s="224"/>
      <c r="G8141" s="224"/>
    </row>
    <row r="8142" spans="4:7">
      <c r="D8142" s="224"/>
      <c r="F8142" s="224"/>
      <c r="G8142" s="224"/>
    </row>
    <row r="8143" spans="4:7">
      <c r="D8143" s="224"/>
      <c r="F8143" s="224"/>
      <c r="G8143" s="224"/>
    </row>
    <row r="8144" spans="4:7">
      <c r="D8144" s="224"/>
      <c r="F8144" s="224"/>
      <c r="G8144" s="224"/>
    </row>
    <row r="8145" spans="4:7">
      <c r="D8145" s="224"/>
      <c r="F8145" s="224"/>
      <c r="G8145" s="224"/>
    </row>
    <row r="8146" spans="4:7">
      <c r="D8146" s="224"/>
      <c r="F8146" s="224"/>
      <c r="G8146" s="224"/>
    </row>
    <row r="8147" spans="4:7">
      <c r="D8147" s="224"/>
      <c r="F8147" s="224"/>
      <c r="G8147" s="224"/>
    </row>
    <row r="8148" spans="4:7">
      <c r="D8148" s="224"/>
      <c r="F8148" s="224"/>
      <c r="G8148" s="224"/>
    </row>
    <row r="8149" spans="4:7">
      <c r="D8149" s="224"/>
      <c r="F8149" s="224"/>
      <c r="G8149" s="224"/>
    </row>
    <row r="8150" spans="4:7">
      <c r="D8150" s="224"/>
      <c r="F8150" s="224"/>
      <c r="G8150" s="224"/>
    </row>
    <row r="8151" spans="4:7">
      <c r="D8151" s="224"/>
      <c r="F8151" s="224"/>
      <c r="G8151" s="224"/>
    </row>
    <row r="8152" spans="4:7">
      <c r="D8152" s="224"/>
      <c r="F8152" s="224"/>
      <c r="G8152" s="224"/>
    </row>
    <row r="8153" spans="4:7">
      <c r="D8153" s="224"/>
      <c r="F8153" s="224"/>
      <c r="G8153" s="224"/>
    </row>
    <row r="8154" spans="4:7">
      <c r="D8154" s="224"/>
      <c r="F8154" s="224"/>
      <c r="G8154" s="224"/>
    </row>
    <row r="8155" spans="4:7">
      <c r="D8155" s="224"/>
      <c r="F8155" s="224"/>
      <c r="G8155" s="224"/>
    </row>
    <row r="8156" spans="4:7">
      <c r="D8156" s="224"/>
      <c r="F8156" s="224"/>
      <c r="G8156" s="224"/>
    </row>
    <row r="8157" spans="4:7">
      <c r="D8157" s="224"/>
      <c r="F8157" s="224"/>
      <c r="G8157" s="224"/>
    </row>
    <row r="8158" spans="4:7">
      <c r="D8158" s="224"/>
      <c r="F8158" s="224"/>
      <c r="G8158" s="224"/>
    </row>
    <row r="8159" spans="4:7">
      <c r="D8159" s="224"/>
      <c r="F8159" s="224"/>
      <c r="G8159" s="224"/>
    </row>
    <row r="8160" spans="4:7">
      <c r="D8160" s="224"/>
      <c r="F8160" s="224"/>
      <c r="G8160" s="224"/>
    </row>
    <row r="8161" spans="4:7">
      <c r="D8161" s="224"/>
      <c r="F8161" s="224"/>
      <c r="G8161" s="224"/>
    </row>
    <row r="8162" spans="4:7">
      <c r="D8162" s="224"/>
      <c r="F8162" s="224"/>
      <c r="G8162" s="224"/>
    </row>
    <row r="8163" spans="4:7">
      <c r="D8163" s="224"/>
      <c r="F8163" s="224"/>
      <c r="G8163" s="224"/>
    </row>
    <row r="8164" spans="4:7">
      <c r="D8164" s="224"/>
      <c r="F8164" s="224"/>
      <c r="G8164" s="224"/>
    </row>
    <row r="8165" spans="4:7">
      <c r="D8165" s="224"/>
      <c r="F8165" s="224"/>
      <c r="G8165" s="224"/>
    </row>
    <row r="8166" spans="4:7">
      <c r="D8166" s="224"/>
      <c r="F8166" s="224"/>
      <c r="G8166" s="224"/>
    </row>
    <row r="8167" spans="4:7">
      <c r="D8167" s="224"/>
      <c r="F8167" s="224"/>
      <c r="G8167" s="224"/>
    </row>
    <row r="8168" spans="4:7">
      <c r="D8168" s="224"/>
      <c r="F8168" s="224"/>
      <c r="G8168" s="224"/>
    </row>
    <row r="8169" spans="4:7">
      <c r="D8169" s="224"/>
      <c r="F8169" s="224"/>
      <c r="G8169" s="224"/>
    </row>
    <row r="8170" spans="4:7">
      <c r="D8170" s="224"/>
      <c r="F8170" s="224"/>
      <c r="G8170" s="224"/>
    </row>
    <row r="8171" spans="4:7">
      <c r="D8171" s="224"/>
      <c r="F8171" s="224"/>
      <c r="G8171" s="224"/>
    </row>
    <row r="8172" spans="4:7">
      <c r="D8172" s="224"/>
      <c r="F8172" s="224"/>
      <c r="G8172" s="224"/>
    </row>
    <row r="8173" spans="4:7">
      <c r="D8173" s="224"/>
      <c r="F8173" s="224"/>
      <c r="G8173" s="224"/>
    </row>
    <row r="8174" spans="4:7">
      <c r="D8174" s="224"/>
      <c r="F8174" s="224"/>
      <c r="G8174" s="224"/>
    </row>
    <row r="8175" spans="4:7">
      <c r="D8175" s="224"/>
      <c r="F8175" s="224"/>
      <c r="G8175" s="224"/>
    </row>
    <row r="8176" spans="4:7">
      <c r="D8176" s="224"/>
      <c r="F8176" s="224"/>
      <c r="G8176" s="224"/>
    </row>
    <row r="8177" spans="4:7">
      <c r="D8177" s="224"/>
      <c r="F8177" s="224"/>
      <c r="G8177" s="224"/>
    </row>
    <row r="8178" spans="4:7">
      <c r="D8178" s="224"/>
      <c r="F8178" s="224"/>
      <c r="G8178" s="224"/>
    </row>
    <row r="8179" spans="4:7">
      <c r="D8179" s="224"/>
      <c r="F8179" s="224"/>
      <c r="G8179" s="224"/>
    </row>
    <row r="8180" spans="4:7">
      <c r="D8180" s="224"/>
      <c r="F8180" s="224"/>
      <c r="G8180" s="224"/>
    </row>
    <row r="8181" spans="4:7">
      <c r="D8181" s="224"/>
      <c r="F8181" s="224"/>
      <c r="G8181" s="224"/>
    </row>
    <row r="8182" spans="4:7">
      <c r="D8182" s="224"/>
      <c r="F8182" s="224"/>
      <c r="G8182" s="224"/>
    </row>
    <row r="8183" spans="4:7">
      <c r="D8183" s="224"/>
      <c r="F8183" s="224"/>
      <c r="G8183" s="224"/>
    </row>
    <row r="8184" spans="4:7">
      <c r="D8184" s="224"/>
      <c r="F8184" s="224"/>
      <c r="G8184" s="224"/>
    </row>
    <row r="8185" spans="4:7">
      <c r="D8185" s="224"/>
      <c r="F8185" s="224"/>
      <c r="G8185" s="224"/>
    </row>
    <row r="8186" spans="4:7">
      <c r="D8186" s="224"/>
      <c r="F8186" s="224"/>
      <c r="G8186" s="224"/>
    </row>
    <row r="8187" spans="4:7">
      <c r="D8187" s="224"/>
      <c r="F8187" s="224"/>
      <c r="G8187" s="224"/>
    </row>
    <row r="8188" spans="4:7">
      <c r="D8188" s="224"/>
      <c r="F8188" s="224"/>
      <c r="G8188" s="224"/>
    </row>
    <row r="8189" spans="4:7">
      <c r="D8189" s="224"/>
      <c r="F8189" s="224"/>
      <c r="G8189" s="224"/>
    </row>
    <row r="8190" spans="4:7">
      <c r="D8190" s="224"/>
      <c r="F8190" s="224"/>
      <c r="G8190" s="224"/>
    </row>
    <row r="8191" spans="4:7">
      <c r="D8191" s="224"/>
      <c r="F8191" s="224"/>
      <c r="G8191" s="224"/>
    </row>
    <row r="8192" spans="4:7">
      <c r="D8192" s="224"/>
      <c r="F8192" s="224"/>
      <c r="G8192" s="224"/>
    </row>
    <row r="8193" spans="4:7">
      <c r="D8193" s="224"/>
      <c r="F8193" s="224"/>
      <c r="G8193" s="224"/>
    </row>
    <row r="8194" spans="4:7">
      <c r="D8194" s="224"/>
      <c r="F8194" s="224"/>
      <c r="G8194" s="224"/>
    </row>
    <row r="8195" spans="4:7">
      <c r="D8195" s="224"/>
      <c r="F8195" s="224"/>
      <c r="G8195" s="224"/>
    </row>
    <row r="8196" spans="4:7">
      <c r="D8196" s="224"/>
      <c r="F8196" s="224"/>
      <c r="G8196" s="224"/>
    </row>
    <row r="8197" spans="4:7">
      <c r="D8197" s="224"/>
      <c r="F8197" s="224"/>
      <c r="G8197" s="224"/>
    </row>
    <row r="8198" spans="4:7">
      <c r="D8198" s="224"/>
      <c r="F8198" s="224"/>
      <c r="G8198" s="224"/>
    </row>
    <row r="8199" spans="4:7">
      <c r="D8199" s="224"/>
      <c r="F8199" s="224"/>
      <c r="G8199" s="224"/>
    </row>
    <row r="8200" spans="4:7">
      <c r="D8200" s="224"/>
      <c r="F8200" s="224"/>
      <c r="G8200" s="224"/>
    </row>
    <row r="8201" spans="4:7">
      <c r="D8201" s="224"/>
      <c r="F8201" s="224"/>
      <c r="G8201" s="224"/>
    </row>
    <row r="8202" spans="4:7">
      <c r="D8202" s="224"/>
      <c r="F8202" s="224"/>
      <c r="G8202" s="224"/>
    </row>
    <row r="8203" spans="4:7">
      <c r="D8203" s="224"/>
      <c r="F8203" s="224"/>
      <c r="G8203" s="224"/>
    </row>
    <row r="8204" spans="4:7">
      <c r="D8204" s="224"/>
      <c r="F8204" s="224"/>
      <c r="G8204" s="224"/>
    </row>
    <row r="8205" spans="4:7">
      <c r="D8205" s="224"/>
      <c r="F8205" s="224"/>
      <c r="G8205" s="224"/>
    </row>
    <row r="8206" spans="4:7">
      <c r="D8206" s="224"/>
      <c r="F8206" s="224"/>
      <c r="G8206" s="224"/>
    </row>
    <row r="8207" spans="4:7">
      <c r="D8207" s="224"/>
      <c r="F8207" s="224"/>
      <c r="G8207" s="224"/>
    </row>
    <row r="8208" spans="4:7">
      <c r="D8208" s="224"/>
      <c r="F8208" s="224"/>
      <c r="G8208" s="224"/>
    </row>
    <row r="8209" spans="4:7">
      <c r="D8209" s="224"/>
      <c r="F8209" s="224"/>
      <c r="G8209" s="224"/>
    </row>
    <row r="8210" spans="4:7">
      <c r="D8210" s="224"/>
      <c r="F8210" s="224"/>
      <c r="G8210" s="224"/>
    </row>
    <row r="8211" spans="4:7">
      <c r="D8211" s="224"/>
      <c r="F8211" s="224"/>
      <c r="G8211" s="224"/>
    </row>
    <row r="8212" spans="4:7">
      <c r="D8212" s="224"/>
      <c r="F8212" s="224"/>
      <c r="G8212" s="224"/>
    </row>
    <row r="8213" spans="4:7">
      <c r="D8213" s="224"/>
      <c r="F8213" s="224"/>
      <c r="G8213" s="224"/>
    </row>
    <row r="8214" spans="4:7">
      <c r="D8214" s="224"/>
      <c r="F8214" s="224"/>
      <c r="G8214" s="224"/>
    </row>
    <row r="8215" spans="4:7">
      <c r="D8215" s="224"/>
      <c r="F8215" s="224"/>
      <c r="G8215" s="224"/>
    </row>
    <row r="8216" spans="4:7">
      <c r="D8216" s="224"/>
      <c r="F8216" s="224"/>
      <c r="G8216" s="224"/>
    </row>
    <row r="8217" spans="4:7">
      <c r="D8217" s="224"/>
      <c r="F8217" s="224"/>
      <c r="G8217" s="224"/>
    </row>
    <row r="8218" spans="4:7">
      <c r="D8218" s="224"/>
      <c r="F8218" s="224"/>
      <c r="G8218" s="224"/>
    </row>
    <row r="8219" spans="4:7">
      <c r="D8219" s="224"/>
      <c r="F8219" s="224"/>
      <c r="G8219" s="224"/>
    </row>
    <row r="8220" spans="4:7">
      <c r="D8220" s="224"/>
      <c r="F8220" s="224"/>
      <c r="G8220" s="224"/>
    </row>
    <row r="8221" spans="4:7">
      <c r="D8221" s="224"/>
      <c r="F8221" s="224"/>
      <c r="G8221" s="224"/>
    </row>
    <row r="8222" spans="4:7">
      <c r="D8222" s="224"/>
      <c r="F8222" s="224"/>
      <c r="G8222" s="224"/>
    </row>
    <row r="8223" spans="4:7">
      <c r="D8223" s="224"/>
      <c r="F8223" s="224"/>
      <c r="G8223" s="224"/>
    </row>
    <row r="8224" spans="4:7">
      <c r="D8224" s="224"/>
      <c r="F8224" s="224"/>
      <c r="G8224" s="224"/>
    </row>
    <row r="8225" spans="4:7">
      <c r="D8225" s="224"/>
      <c r="F8225" s="224"/>
      <c r="G8225" s="224"/>
    </row>
    <row r="8226" spans="4:7">
      <c r="D8226" s="224"/>
      <c r="F8226" s="224"/>
      <c r="G8226" s="224"/>
    </row>
    <row r="8227" spans="4:7">
      <c r="D8227" s="224"/>
      <c r="F8227" s="224"/>
      <c r="G8227" s="224"/>
    </row>
    <row r="8228" spans="4:7">
      <c r="D8228" s="224"/>
      <c r="F8228" s="224"/>
      <c r="G8228" s="224"/>
    </row>
    <row r="8229" spans="4:7">
      <c r="D8229" s="224"/>
      <c r="F8229" s="224"/>
      <c r="G8229" s="224"/>
    </row>
    <row r="8230" spans="4:7">
      <c r="D8230" s="224"/>
      <c r="F8230" s="224"/>
      <c r="G8230" s="224"/>
    </row>
    <row r="8231" spans="4:7">
      <c r="D8231" s="224"/>
      <c r="F8231" s="224"/>
      <c r="G8231" s="224"/>
    </row>
    <row r="8232" spans="4:7">
      <c r="D8232" s="224"/>
      <c r="F8232" s="224"/>
      <c r="G8232" s="224"/>
    </row>
    <row r="8233" spans="4:7">
      <c r="D8233" s="224"/>
      <c r="F8233" s="224"/>
      <c r="G8233" s="224"/>
    </row>
    <row r="8234" spans="4:7">
      <c r="D8234" s="224"/>
      <c r="F8234" s="224"/>
      <c r="G8234" s="224"/>
    </row>
    <row r="8235" spans="4:7">
      <c r="D8235" s="224"/>
      <c r="F8235" s="224"/>
      <c r="G8235" s="224"/>
    </row>
    <row r="8236" spans="4:7">
      <c r="D8236" s="224"/>
      <c r="F8236" s="224"/>
      <c r="G8236" s="224"/>
    </row>
    <row r="8237" spans="4:7">
      <c r="D8237" s="224"/>
      <c r="F8237" s="224"/>
      <c r="G8237" s="224"/>
    </row>
    <row r="8238" spans="4:7">
      <c r="D8238" s="224"/>
      <c r="F8238" s="224"/>
      <c r="G8238" s="224"/>
    </row>
    <row r="8239" spans="4:7">
      <c r="D8239" s="224"/>
      <c r="F8239" s="224"/>
      <c r="G8239" s="224"/>
    </row>
    <row r="8240" spans="4:7">
      <c r="D8240" s="224"/>
      <c r="F8240" s="224"/>
      <c r="G8240" s="224"/>
    </row>
    <row r="8241" spans="4:7">
      <c r="D8241" s="224"/>
      <c r="F8241" s="224"/>
      <c r="G8241" s="224"/>
    </row>
    <row r="8242" spans="4:7">
      <c r="D8242" s="224"/>
      <c r="F8242" s="224"/>
      <c r="G8242" s="224"/>
    </row>
    <row r="8243" spans="4:7">
      <c r="D8243" s="224"/>
      <c r="F8243" s="224"/>
      <c r="G8243" s="224"/>
    </row>
    <row r="8244" spans="4:7">
      <c r="D8244" s="224"/>
      <c r="F8244" s="224"/>
      <c r="G8244" s="224"/>
    </row>
    <row r="8245" spans="4:7">
      <c r="D8245" s="224"/>
      <c r="F8245" s="224"/>
      <c r="G8245" s="224"/>
    </row>
    <row r="8246" spans="4:7">
      <c r="D8246" s="224"/>
      <c r="F8246" s="224"/>
      <c r="G8246" s="224"/>
    </row>
    <row r="8247" spans="4:7">
      <c r="D8247" s="224"/>
      <c r="F8247" s="224"/>
      <c r="G8247" s="224"/>
    </row>
    <row r="8248" spans="4:7">
      <c r="D8248" s="224"/>
      <c r="F8248" s="224"/>
      <c r="G8248" s="224"/>
    </row>
    <row r="8249" spans="4:7">
      <c r="D8249" s="224"/>
      <c r="F8249" s="224"/>
      <c r="G8249" s="224"/>
    </row>
    <row r="8250" spans="4:7">
      <c r="D8250" s="224"/>
      <c r="F8250" s="224"/>
      <c r="G8250" s="224"/>
    </row>
    <row r="8251" spans="4:7">
      <c r="D8251" s="224"/>
      <c r="F8251" s="224"/>
      <c r="G8251" s="224"/>
    </row>
    <row r="8252" spans="4:7">
      <c r="D8252" s="224"/>
      <c r="F8252" s="224"/>
      <c r="G8252" s="224"/>
    </row>
    <row r="8253" spans="4:7">
      <c r="D8253" s="224"/>
      <c r="F8253" s="224"/>
      <c r="G8253" s="224"/>
    </row>
    <row r="8254" spans="4:7">
      <c r="D8254" s="224"/>
      <c r="F8254" s="224"/>
      <c r="G8254" s="224"/>
    </row>
    <row r="8255" spans="4:7">
      <c r="D8255" s="224"/>
      <c r="F8255" s="224"/>
      <c r="G8255" s="224"/>
    </row>
    <row r="8256" spans="4:7">
      <c r="D8256" s="224"/>
      <c r="F8256" s="224"/>
      <c r="G8256" s="224"/>
    </row>
    <row r="8257" spans="4:7">
      <c r="D8257" s="224"/>
      <c r="F8257" s="224"/>
      <c r="G8257" s="224"/>
    </row>
    <row r="8258" spans="4:7">
      <c r="D8258" s="224"/>
      <c r="F8258" s="224"/>
      <c r="G8258" s="224"/>
    </row>
    <row r="8259" spans="4:7">
      <c r="D8259" s="224"/>
      <c r="F8259" s="224"/>
      <c r="G8259" s="224"/>
    </row>
    <row r="8260" spans="4:7">
      <c r="D8260" s="224"/>
      <c r="F8260" s="224"/>
      <c r="G8260" s="224"/>
    </row>
    <row r="8261" spans="4:7">
      <c r="D8261" s="224"/>
      <c r="F8261" s="224"/>
      <c r="G8261" s="224"/>
    </row>
    <row r="8262" spans="4:7">
      <c r="D8262" s="224"/>
      <c r="F8262" s="224"/>
      <c r="G8262" s="224"/>
    </row>
    <row r="8263" spans="4:7">
      <c r="D8263" s="224"/>
      <c r="F8263" s="224"/>
      <c r="G8263" s="224"/>
    </row>
    <row r="8264" spans="4:7">
      <c r="D8264" s="224"/>
      <c r="F8264" s="224"/>
      <c r="G8264" s="224"/>
    </row>
    <row r="8265" spans="4:7">
      <c r="D8265" s="224"/>
      <c r="F8265" s="224"/>
      <c r="G8265" s="224"/>
    </row>
    <row r="8266" spans="4:7">
      <c r="D8266" s="224"/>
      <c r="F8266" s="224"/>
      <c r="G8266" s="224"/>
    </row>
    <row r="8267" spans="4:7">
      <c r="D8267" s="224"/>
      <c r="F8267" s="224"/>
      <c r="G8267" s="224"/>
    </row>
    <row r="8268" spans="4:7">
      <c r="D8268" s="224"/>
      <c r="F8268" s="224"/>
      <c r="G8268" s="224"/>
    </row>
    <row r="8269" spans="4:7">
      <c r="D8269" s="224"/>
      <c r="F8269" s="224"/>
      <c r="G8269" s="224"/>
    </row>
    <row r="8270" spans="4:7">
      <c r="D8270" s="224"/>
      <c r="F8270" s="224"/>
      <c r="G8270" s="224"/>
    </row>
    <row r="8271" spans="4:7">
      <c r="D8271" s="224"/>
      <c r="F8271" s="224"/>
      <c r="G8271" s="224"/>
    </row>
    <row r="8272" spans="4:7">
      <c r="D8272" s="224"/>
      <c r="F8272" s="224"/>
      <c r="G8272" s="224"/>
    </row>
    <row r="8273" spans="4:7">
      <c r="D8273" s="224"/>
      <c r="F8273" s="224"/>
      <c r="G8273" s="224"/>
    </row>
    <row r="8274" spans="4:7">
      <c r="D8274" s="224"/>
      <c r="F8274" s="224"/>
      <c r="G8274" s="224"/>
    </row>
    <row r="8275" spans="4:7">
      <c r="D8275" s="224"/>
      <c r="F8275" s="224"/>
      <c r="G8275" s="224"/>
    </row>
    <row r="8276" spans="4:7">
      <c r="D8276" s="224"/>
      <c r="F8276" s="224"/>
      <c r="G8276" s="224"/>
    </row>
    <row r="8277" spans="4:7">
      <c r="D8277" s="224"/>
      <c r="F8277" s="224"/>
      <c r="G8277" s="224"/>
    </row>
    <row r="8278" spans="4:7">
      <c r="D8278" s="224"/>
      <c r="F8278" s="224"/>
      <c r="G8278" s="224"/>
    </row>
    <row r="8279" spans="4:7">
      <c r="D8279" s="224"/>
      <c r="F8279" s="224"/>
      <c r="G8279" s="224"/>
    </row>
    <row r="8280" spans="4:7">
      <c r="D8280" s="224"/>
      <c r="F8280" s="224"/>
      <c r="G8280" s="224"/>
    </row>
    <row r="8281" spans="4:7">
      <c r="D8281" s="224"/>
      <c r="F8281" s="224"/>
      <c r="G8281" s="224"/>
    </row>
    <row r="8282" spans="4:7">
      <c r="D8282" s="224"/>
      <c r="F8282" s="224"/>
      <c r="G8282" s="224"/>
    </row>
    <row r="8283" spans="4:7">
      <c r="D8283" s="224"/>
      <c r="F8283" s="224"/>
      <c r="G8283" s="224"/>
    </row>
    <row r="8284" spans="4:7">
      <c r="D8284" s="224"/>
      <c r="F8284" s="224"/>
      <c r="G8284" s="224"/>
    </row>
    <row r="8285" spans="4:7">
      <c r="D8285" s="224"/>
      <c r="F8285" s="224"/>
      <c r="G8285" s="224"/>
    </row>
    <row r="8286" spans="4:7">
      <c r="D8286" s="224"/>
      <c r="F8286" s="224"/>
      <c r="G8286" s="224"/>
    </row>
    <row r="8287" spans="4:7">
      <c r="D8287" s="224"/>
      <c r="F8287" s="224"/>
      <c r="G8287" s="224"/>
    </row>
    <row r="8288" spans="4:7">
      <c r="D8288" s="224"/>
      <c r="F8288" s="224"/>
      <c r="G8288" s="224"/>
    </row>
    <row r="8289" spans="4:7">
      <c r="D8289" s="224"/>
      <c r="F8289" s="224"/>
      <c r="G8289" s="224"/>
    </row>
    <row r="8290" spans="4:7">
      <c r="D8290" s="224"/>
      <c r="F8290" s="224"/>
      <c r="G8290" s="224"/>
    </row>
    <row r="8291" spans="4:7">
      <c r="D8291" s="224"/>
      <c r="F8291" s="224"/>
      <c r="G8291" s="224"/>
    </row>
    <row r="8292" spans="4:7">
      <c r="D8292" s="224"/>
      <c r="F8292" s="224"/>
      <c r="G8292" s="224"/>
    </row>
    <row r="8293" spans="4:7">
      <c r="D8293" s="224"/>
      <c r="F8293" s="224"/>
      <c r="G8293" s="224"/>
    </row>
    <row r="8294" spans="4:7">
      <c r="D8294" s="224"/>
      <c r="F8294" s="224"/>
      <c r="G8294" s="224"/>
    </row>
    <row r="8295" spans="4:7">
      <c r="D8295" s="224"/>
      <c r="F8295" s="224"/>
      <c r="G8295" s="224"/>
    </row>
    <row r="8296" spans="4:7">
      <c r="D8296" s="224"/>
      <c r="F8296" s="224"/>
      <c r="G8296" s="224"/>
    </row>
    <row r="8297" spans="4:7">
      <c r="D8297" s="224"/>
      <c r="F8297" s="224"/>
      <c r="G8297" s="224"/>
    </row>
    <row r="8298" spans="4:7">
      <c r="D8298" s="224"/>
      <c r="F8298" s="224"/>
      <c r="G8298" s="224"/>
    </row>
    <row r="8299" spans="4:7">
      <c r="D8299" s="224"/>
      <c r="F8299" s="224"/>
      <c r="G8299" s="224"/>
    </row>
    <row r="8300" spans="4:7">
      <c r="D8300" s="224"/>
      <c r="F8300" s="224"/>
      <c r="G8300" s="224"/>
    </row>
    <row r="8301" spans="4:7">
      <c r="D8301" s="224"/>
      <c r="F8301" s="224"/>
      <c r="G8301" s="224"/>
    </row>
    <row r="8302" spans="4:7">
      <c r="D8302" s="224"/>
      <c r="F8302" s="224"/>
      <c r="G8302" s="224"/>
    </row>
    <row r="8303" spans="4:7">
      <c r="D8303" s="224"/>
      <c r="F8303" s="224"/>
      <c r="G8303" s="224"/>
    </row>
    <row r="8304" spans="4:7">
      <c r="D8304" s="224"/>
      <c r="F8304" s="224"/>
      <c r="G8304" s="224"/>
    </row>
    <row r="8305" spans="4:7">
      <c r="D8305" s="224"/>
      <c r="F8305" s="224"/>
      <c r="G8305" s="224"/>
    </row>
    <row r="8306" spans="4:7">
      <c r="D8306" s="224"/>
      <c r="F8306" s="224"/>
      <c r="G8306" s="224"/>
    </row>
    <row r="8307" spans="4:7">
      <c r="D8307" s="224"/>
      <c r="F8307" s="224"/>
      <c r="G8307" s="224"/>
    </row>
    <row r="8308" spans="4:7">
      <c r="D8308" s="224"/>
      <c r="F8308" s="224"/>
      <c r="G8308" s="224"/>
    </row>
    <row r="8309" spans="4:7">
      <c r="D8309" s="224"/>
      <c r="F8309" s="224"/>
      <c r="G8309" s="224"/>
    </row>
    <row r="8310" spans="4:7">
      <c r="D8310" s="224"/>
      <c r="F8310" s="224"/>
      <c r="G8310" s="224"/>
    </row>
    <row r="8311" spans="4:7">
      <c r="D8311" s="224"/>
      <c r="F8311" s="224"/>
      <c r="G8311" s="224"/>
    </row>
    <row r="8312" spans="4:7">
      <c r="D8312" s="224"/>
      <c r="F8312" s="224"/>
      <c r="G8312" s="224"/>
    </row>
    <row r="8313" spans="4:7">
      <c r="D8313" s="224"/>
      <c r="F8313" s="224"/>
      <c r="G8313" s="224"/>
    </row>
    <row r="8314" spans="4:7">
      <c r="D8314" s="224"/>
      <c r="F8314" s="224"/>
      <c r="G8314" s="224"/>
    </row>
    <row r="8315" spans="4:7">
      <c r="D8315" s="224"/>
      <c r="F8315" s="224"/>
      <c r="G8315" s="224"/>
    </row>
    <row r="8316" spans="4:7">
      <c r="D8316" s="224"/>
      <c r="F8316" s="224"/>
      <c r="G8316" s="224"/>
    </row>
    <row r="8317" spans="4:7">
      <c r="D8317" s="224"/>
      <c r="F8317" s="224"/>
      <c r="G8317" s="224"/>
    </row>
    <row r="8318" spans="4:7">
      <c r="D8318" s="224"/>
      <c r="F8318" s="224"/>
      <c r="G8318" s="224"/>
    </row>
    <row r="8319" spans="4:7">
      <c r="D8319" s="224"/>
      <c r="F8319" s="224"/>
      <c r="G8319" s="224"/>
    </row>
    <row r="8320" spans="4:7">
      <c r="D8320" s="224"/>
      <c r="F8320" s="224"/>
      <c r="G8320" s="224"/>
    </row>
    <row r="8321" spans="4:7">
      <c r="D8321" s="224"/>
      <c r="F8321" s="224"/>
      <c r="G8321" s="224"/>
    </row>
    <row r="8322" spans="4:7">
      <c r="D8322" s="224"/>
      <c r="F8322" s="224"/>
      <c r="G8322" s="224"/>
    </row>
    <row r="8323" spans="4:7">
      <c r="D8323" s="224"/>
      <c r="F8323" s="224"/>
      <c r="G8323" s="224"/>
    </row>
    <row r="8324" spans="4:7">
      <c r="D8324" s="224"/>
      <c r="F8324" s="224"/>
      <c r="G8324" s="224"/>
    </row>
    <row r="8325" spans="4:7">
      <c r="D8325" s="224"/>
      <c r="F8325" s="224"/>
      <c r="G8325" s="224"/>
    </row>
    <row r="8326" spans="4:7">
      <c r="D8326" s="224"/>
      <c r="F8326" s="224"/>
      <c r="G8326" s="224"/>
    </row>
    <row r="8327" spans="4:7">
      <c r="D8327" s="224"/>
      <c r="F8327" s="224"/>
      <c r="G8327" s="224"/>
    </row>
    <row r="8328" spans="4:7">
      <c r="D8328" s="224"/>
      <c r="F8328" s="224"/>
      <c r="G8328" s="224"/>
    </row>
    <row r="8329" spans="4:7">
      <c r="D8329" s="224"/>
      <c r="F8329" s="224"/>
      <c r="G8329" s="224"/>
    </row>
    <row r="8330" spans="4:7">
      <c r="D8330" s="224"/>
      <c r="F8330" s="224"/>
      <c r="G8330" s="224"/>
    </row>
    <row r="8331" spans="4:7">
      <c r="D8331" s="224"/>
      <c r="F8331" s="224"/>
      <c r="G8331" s="224"/>
    </row>
    <row r="8332" spans="4:7">
      <c r="D8332" s="224"/>
      <c r="F8332" s="224"/>
      <c r="G8332" s="224"/>
    </row>
    <row r="8333" spans="4:7">
      <c r="D8333" s="224"/>
      <c r="F8333" s="224"/>
      <c r="G8333" s="224"/>
    </row>
    <row r="8334" spans="4:7">
      <c r="D8334" s="224"/>
      <c r="F8334" s="224"/>
      <c r="G8334" s="224"/>
    </row>
    <row r="8335" spans="4:7">
      <c r="D8335" s="224"/>
      <c r="F8335" s="224"/>
      <c r="G8335" s="224"/>
    </row>
    <row r="8336" spans="4:7">
      <c r="D8336" s="224"/>
      <c r="F8336" s="224"/>
      <c r="G8336" s="224"/>
    </row>
    <row r="8337" spans="4:7">
      <c r="D8337" s="224"/>
      <c r="F8337" s="224"/>
      <c r="G8337" s="224"/>
    </row>
    <row r="8338" spans="4:7">
      <c r="D8338" s="224"/>
      <c r="F8338" s="224"/>
      <c r="G8338" s="224"/>
    </row>
    <row r="8339" spans="4:7">
      <c r="D8339" s="224"/>
      <c r="F8339" s="224"/>
      <c r="G8339" s="224"/>
    </row>
    <row r="8340" spans="4:7">
      <c r="D8340" s="224"/>
      <c r="F8340" s="224"/>
      <c r="G8340" s="224"/>
    </row>
    <row r="8341" spans="4:7">
      <c r="D8341" s="224"/>
      <c r="F8341" s="224"/>
      <c r="G8341" s="224"/>
    </row>
    <row r="8342" spans="4:7">
      <c r="D8342" s="224"/>
      <c r="F8342" s="224"/>
      <c r="G8342" s="224"/>
    </row>
    <row r="8343" spans="4:7">
      <c r="D8343" s="224"/>
      <c r="F8343" s="224"/>
      <c r="G8343" s="224"/>
    </row>
    <row r="8344" spans="4:7">
      <c r="D8344" s="224"/>
      <c r="F8344" s="224"/>
      <c r="G8344" s="224"/>
    </row>
    <row r="8345" spans="4:7">
      <c r="D8345" s="224"/>
      <c r="F8345" s="224"/>
      <c r="G8345" s="224"/>
    </row>
    <row r="8346" spans="4:7">
      <c r="D8346" s="224"/>
      <c r="F8346" s="224"/>
      <c r="G8346" s="224"/>
    </row>
    <row r="8347" spans="4:7">
      <c r="D8347" s="224"/>
      <c r="F8347" s="224"/>
      <c r="G8347" s="224"/>
    </row>
    <row r="8348" spans="4:7">
      <c r="D8348" s="224"/>
      <c r="F8348" s="224"/>
      <c r="G8348" s="224"/>
    </row>
    <row r="8349" spans="4:7">
      <c r="D8349" s="224"/>
      <c r="F8349" s="224"/>
      <c r="G8349" s="224"/>
    </row>
    <row r="8350" spans="4:7">
      <c r="D8350" s="224"/>
      <c r="F8350" s="224"/>
      <c r="G8350" s="224"/>
    </row>
    <row r="8351" spans="4:7">
      <c r="D8351" s="224"/>
      <c r="F8351" s="224"/>
      <c r="G8351" s="224"/>
    </row>
    <row r="8352" spans="4:7">
      <c r="D8352" s="224"/>
      <c r="F8352" s="224"/>
      <c r="G8352" s="224"/>
    </row>
    <row r="8353" spans="4:7">
      <c r="D8353" s="224"/>
      <c r="F8353" s="224"/>
      <c r="G8353" s="224"/>
    </row>
    <row r="8354" spans="4:7">
      <c r="D8354" s="224"/>
      <c r="F8354" s="224"/>
      <c r="G8354" s="224"/>
    </row>
    <row r="8355" spans="4:7">
      <c r="D8355" s="224"/>
      <c r="F8355" s="224"/>
      <c r="G8355" s="224"/>
    </row>
    <row r="8356" spans="4:7">
      <c r="D8356" s="224"/>
      <c r="F8356" s="224"/>
      <c r="G8356" s="224"/>
    </row>
    <row r="8357" spans="4:7">
      <c r="D8357" s="224"/>
      <c r="F8357" s="224"/>
      <c r="G8357" s="224"/>
    </row>
    <row r="8358" spans="4:7">
      <c r="D8358" s="224"/>
      <c r="F8358" s="224"/>
      <c r="G8358" s="224"/>
    </row>
    <row r="8359" spans="4:7">
      <c r="D8359" s="224"/>
      <c r="F8359" s="224"/>
      <c r="G8359" s="224"/>
    </row>
    <row r="8360" spans="4:7">
      <c r="D8360" s="224"/>
      <c r="F8360" s="224"/>
      <c r="G8360" s="224"/>
    </row>
    <row r="8361" spans="4:7">
      <c r="D8361" s="224"/>
      <c r="F8361" s="224"/>
      <c r="G8361" s="224"/>
    </row>
    <row r="8362" spans="4:7">
      <c r="D8362" s="224"/>
      <c r="F8362" s="224"/>
      <c r="G8362" s="224"/>
    </row>
    <row r="8363" spans="4:7">
      <c r="D8363" s="224"/>
      <c r="F8363" s="224"/>
      <c r="G8363" s="224"/>
    </row>
    <row r="8364" spans="4:7">
      <c r="D8364" s="224"/>
      <c r="F8364" s="224"/>
      <c r="G8364" s="224"/>
    </row>
    <row r="8365" spans="4:7">
      <c r="D8365" s="224"/>
      <c r="F8365" s="224"/>
      <c r="G8365" s="224"/>
    </row>
    <row r="8366" spans="4:7">
      <c r="D8366" s="224"/>
      <c r="F8366" s="224"/>
      <c r="G8366" s="224"/>
    </row>
    <row r="8367" spans="4:7">
      <c r="D8367" s="224"/>
      <c r="F8367" s="224"/>
      <c r="G8367" s="224"/>
    </row>
    <row r="8368" spans="4:7">
      <c r="D8368" s="224"/>
      <c r="F8368" s="224"/>
      <c r="G8368" s="224"/>
    </row>
    <row r="8369" spans="4:7">
      <c r="D8369" s="224"/>
      <c r="F8369" s="224"/>
      <c r="G8369" s="224"/>
    </row>
    <row r="8370" spans="4:7">
      <c r="D8370" s="224"/>
      <c r="F8370" s="224"/>
      <c r="G8370" s="224"/>
    </row>
    <row r="8371" spans="4:7">
      <c r="D8371" s="224"/>
      <c r="F8371" s="224"/>
      <c r="G8371" s="224"/>
    </row>
    <row r="8372" spans="4:7">
      <c r="D8372" s="224"/>
      <c r="F8372" s="224"/>
      <c r="G8372" s="224"/>
    </row>
    <row r="8373" spans="4:7">
      <c r="D8373" s="224"/>
      <c r="F8373" s="224"/>
      <c r="G8373" s="224"/>
    </row>
    <row r="8374" spans="4:7">
      <c r="D8374" s="224"/>
      <c r="F8374" s="224"/>
      <c r="G8374" s="224"/>
    </row>
    <row r="8375" spans="4:7">
      <c r="D8375" s="224"/>
      <c r="F8375" s="224"/>
      <c r="G8375" s="224"/>
    </row>
    <row r="8376" spans="4:7">
      <c r="D8376" s="224"/>
      <c r="F8376" s="224"/>
      <c r="G8376" s="224"/>
    </row>
    <row r="8377" spans="4:7">
      <c r="D8377" s="224"/>
      <c r="F8377" s="224"/>
      <c r="G8377" s="224"/>
    </row>
    <row r="8378" spans="4:7">
      <c r="D8378" s="224"/>
      <c r="F8378" s="224"/>
      <c r="G8378" s="224"/>
    </row>
    <row r="8379" spans="4:7">
      <c r="D8379" s="224"/>
      <c r="F8379" s="224"/>
      <c r="G8379" s="224"/>
    </row>
    <row r="8380" spans="4:7">
      <c r="D8380" s="224"/>
      <c r="F8380" s="224"/>
      <c r="G8380" s="224"/>
    </row>
    <row r="8381" spans="4:7">
      <c r="D8381" s="224"/>
      <c r="F8381" s="224"/>
      <c r="G8381" s="224"/>
    </row>
    <row r="8382" spans="4:7">
      <c r="D8382" s="224"/>
      <c r="F8382" s="224"/>
      <c r="G8382" s="224"/>
    </row>
    <row r="8383" spans="4:7">
      <c r="D8383" s="224"/>
      <c r="F8383" s="224"/>
      <c r="G8383" s="224"/>
    </row>
    <row r="8384" spans="4:7">
      <c r="D8384" s="224"/>
      <c r="F8384" s="224"/>
      <c r="G8384" s="224"/>
    </row>
    <row r="8385" spans="4:7">
      <c r="D8385" s="224"/>
      <c r="F8385" s="224"/>
      <c r="G8385" s="224"/>
    </row>
    <row r="8386" spans="4:7">
      <c r="D8386" s="224"/>
      <c r="F8386" s="224"/>
      <c r="G8386" s="224"/>
    </row>
    <row r="8387" spans="4:7">
      <c r="D8387" s="224"/>
      <c r="F8387" s="224"/>
      <c r="G8387" s="224"/>
    </row>
    <row r="8388" spans="4:7">
      <c r="D8388" s="224"/>
      <c r="F8388" s="224"/>
      <c r="G8388" s="224"/>
    </row>
    <row r="8389" spans="4:7">
      <c r="D8389" s="224"/>
      <c r="F8389" s="224"/>
      <c r="G8389" s="224"/>
    </row>
    <row r="8390" spans="4:7">
      <c r="D8390" s="224"/>
      <c r="F8390" s="224"/>
      <c r="G8390" s="224"/>
    </row>
    <row r="8391" spans="4:7">
      <c r="D8391" s="224"/>
      <c r="F8391" s="224"/>
      <c r="G8391" s="224"/>
    </row>
    <row r="8392" spans="4:7">
      <c r="D8392" s="224"/>
      <c r="F8392" s="224"/>
      <c r="G8392" s="224"/>
    </row>
    <row r="8393" spans="4:7">
      <c r="D8393" s="224"/>
      <c r="F8393" s="224"/>
      <c r="G8393" s="224"/>
    </row>
    <row r="8394" spans="4:7">
      <c r="D8394" s="224"/>
      <c r="F8394" s="224"/>
      <c r="G8394" s="224"/>
    </row>
    <row r="8395" spans="4:7">
      <c r="D8395" s="224"/>
      <c r="F8395" s="224"/>
      <c r="G8395" s="224"/>
    </row>
    <row r="8396" spans="4:7">
      <c r="D8396" s="224"/>
      <c r="F8396" s="224"/>
      <c r="G8396" s="224"/>
    </row>
    <row r="8397" spans="4:7">
      <c r="D8397" s="224"/>
      <c r="F8397" s="224"/>
      <c r="G8397" s="224"/>
    </row>
    <row r="8398" spans="4:7">
      <c r="D8398" s="224"/>
      <c r="F8398" s="224"/>
      <c r="G8398" s="224"/>
    </row>
    <row r="8399" spans="4:7">
      <c r="D8399" s="224"/>
      <c r="F8399" s="224"/>
      <c r="G8399" s="224"/>
    </row>
    <row r="8400" spans="4:7">
      <c r="D8400" s="224"/>
      <c r="F8400" s="224"/>
      <c r="G8400" s="224"/>
    </row>
    <row r="8401" spans="4:7">
      <c r="D8401" s="224"/>
      <c r="F8401" s="224"/>
      <c r="G8401" s="224"/>
    </row>
    <row r="8402" spans="4:7">
      <c r="D8402" s="224"/>
      <c r="F8402" s="224"/>
      <c r="G8402" s="224"/>
    </row>
    <row r="8403" spans="4:7">
      <c r="D8403" s="224"/>
      <c r="F8403" s="224"/>
      <c r="G8403" s="224"/>
    </row>
    <row r="8404" spans="4:7">
      <c r="D8404" s="224"/>
      <c r="F8404" s="224"/>
      <c r="G8404" s="224"/>
    </row>
    <row r="8405" spans="4:7">
      <c r="D8405" s="224"/>
      <c r="F8405" s="224"/>
      <c r="G8405" s="224"/>
    </row>
    <row r="8406" spans="4:7">
      <c r="D8406" s="224"/>
      <c r="F8406" s="224"/>
      <c r="G8406" s="224"/>
    </row>
    <row r="8407" spans="4:7">
      <c r="D8407" s="224"/>
      <c r="F8407" s="224"/>
      <c r="G8407" s="224"/>
    </row>
    <row r="8408" spans="4:7">
      <c r="D8408" s="224"/>
      <c r="F8408" s="224"/>
      <c r="G8408" s="224"/>
    </row>
    <row r="8409" spans="4:7">
      <c r="D8409" s="224"/>
      <c r="F8409" s="224"/>
      <c r="G8409" s="224"/>
    </row>
    <row r="8410" spans="4:7">
      <c r="D8410" s="224"/>
      <c r="F8410" s="224"/>
      <c r="G8410" s="224"/>
    </row>
    <row r="8411" spans="4:7">
      <c r="D8411" s="224"/>
      <c r="F8411" s="224"/>
      <c r="G8411" s="224"/>
    </row>
    <row r="8412" spans="4:7">
      <c r="D8412" s="224"/>
      <c r="F8412" s="224"/>
      <c r="G8412" s="224"/>
    </row>
    <row r="8413" spans="4:7">
      <c r="D8413" s="224"/>
      <c r="F8413" s="224"/>
      <c r="G8413" s="224"/>
    </row>
    <row r="8414" spans="4:7">
      <c r="D8414" s="224"/>
      <c r="F8414" s="224"/>
      <c r="G8414" s="224"/>
    </row>
    <row r="8415" spans="4:7">
      <c r="D8415" s="224"/>
      <c r="F8415" s="224"/>
      <c r="G8415" s="224"/>
    </row>
    <row r="8416" spans="4:7">
      <c r="D8416" s="224"/>
      <c r="F8416" s="224"/>
      <c r="G8416" s="224"/>
    </row>
    <row r="8417" spans="4:7">
      <c r="D8417" s="224"/>
      <c r="F8417" s="224"/>
      <c r="G8417" s="224"/>
    </row>
    <row r="8418" spans="4:7">
      <c r="D8418" s="224"/>
      <c r="F8418" s="224"/>
      <c r="G8418" s="224"/>
    </row>
    <row r="8419" spans="4:7">
      <c r="D8419" s="224"/>
      <c r="F8419" s="224"/>
      <c r="G8419" s="224"/>
    </row>
    <row r="8420" spans="4:7">
      <c r="D8420" s="224"/>
      <c r="F8420" s="224"/>
      <c r="G8420" s="224"/>
    </row>
    <row r="8421" spans="4:7">
      <c r="D8421" s="224"/>
      <c r="F8421" s="224"/>
      <c r="G8421" s="224"/>
    </row>
    <row r="8422" spans="4:7">
      <c r="D8422" s="224"/>
      <c r="F8422" s="224"/>
      <c r="G8422" s="224"/>
    </row>
    <row r="8423" spans="4:7">
      <c r="D8423" s="224"/>
      <c r="F8423" s="224"/>
      <c r="G8423" s="224"/>
    </row>
    <row r="8424" spans="4:7">
      <c r="D8424" s="224"/>
      <c r="F8424" s="224"/>
      <c r="G8424" s="224"/>
    </row>
    <row r="8425" spans="4:7">
      <c r="D8425" s="224"/>
      <c r="F8425" s="224"/>
      <c r="G8425" s="224"/>
    </row>
    <row r="8426" spans="4:7">
      <c r="D8426" s="224"/>
      <c r="F8426" s="224"/>
      <c r="G8426" s="224"/>
    </row>
    <row r="8427" spans="4:7">
      <c r="D8427" s="224"/>
      <c r="F8427" s="224"/>
      <c r="G8427" s="224"/>
    </row>
    <row r="8428" spans="4:7">
      <c r="D8428" s="224"/>
      <c r="F8428" s="224"/>
      <c r="G8428" s="224"/>
    </row>
    <row r="8429" spans="4:7">
      <c r="D8429" s="224"/>
      <c r="F8429" s="224"/>
      <c r="G8429" s="224"/>
    </row>
    <row r="8430" spans="4:7">
      <c r="D8430" s="224"/>
      <c r="F8430" s="224"/>
      <c r="G8430" s="224"/>
    </row>
    <row r="8431" spans="4:7">
      <c r="D8431" s="224"/>
      <c r="F8431" s="224"/>
      <c r="G8431" s="224"/>
    </row>
    <row r="8432" spans="4:7">
      <c r="D8432" s="224"/>
      <c r="F8432" s="224"/>
      <c r="G8432" s="224"/>
    </row>
    <row r="8433" spans="4:7">
      <c r="D8433" s="224"/>
      <c r="F8433" s="224"/>
      <c r="G8433" s="224"/>
    </row>
    <row r="8434" spans="4:7">
      <c r="D8434" s="224"/>
      <c r="F8434" s="224"/>
      <c r="G8434" s="224"/>
    </row>
    <row r="8435" spans="4:7">
      <c r="D8435" s="224"/>
      <c r="F8435" s="224"/>
      <c r="G8435" s="224"/>
    </row>
    <row r="8436" spans="4:7">
      <c r="D8436" s="224"/>
      <c r="F8436" s="224"/>
      <c r="G8436" s="224"/>
    </row>
    <row r="8437" spans="4:7">
      <c r="D8437" s="224"/>
      <c r="F8437" s="224"/>
      <c r="G8437" s="224"/>
    </row>
    <row r="8438" spans="4:7">
      <c r="D8438" s="224"/>
      <c r="F8438" s="224"/>
      <c r="G8438" s="224"/>
    </row>
    <row r="8439" spans="4:7">
      <c r="D8439" s="224"/>
      <c r="F8439" s="224"/>
      <c r="G8439" s="224"/>
    </row>
    <row r="8440" spans="4:7">
      <c r="D8440" s="224"/>
      <c r="F8440" s="224"/>
      <c r="G8440" s="224"/>
    </row>
    <row r="8441" spans="4:7">
      <c r="D8441" s="224"/>
      <c r="F8441" s="224"/>
      <c r="G8441" s="224"/>
    </row>
    <row r="8442" spans="4:7">
      <c r="D8442" s="224"/>
      <c r="F8442" s="224"/>
      <c r="G8442" s="224"/>
    </row>
    <row r="8443" spans="4:7">
      <c r="D8443" s="224"/>
      <c r="F8443" s="224"/>
      <c r="G8443" s="224"/>
    </row>
    <row r="8444" spans="4:7">
      <c r="D8444" s="224"/>
      <c r="F8444" s="224"/>
      <c r="G8444" s="224"/>
    </row>
    <row r="8445" spans="4:7">
      <c r="D8445" s="224"/>
      <c r="F8445" s="224"/>
      <c r="G8445" s="224"/>
    </row>
    <row r="8446" spans="4:7">
      <c r="D8446" s="224"/>
      <c r="F8446" s="224"/>
      <c r="G8446" s="224"/>
    </row>
    <row r="8447" spans="4:7">
      <c r="D8447" s="224"/>
      <c r="F8447" s="224"/>
      <c r="G8447" s="224"/>
    </row>
    <row r="8448" spans="4:7">
      <c r="D8448" s="224"/>
      <c r="F8448" s="224"/>
      <c r="G8448" s="224"/>
    </row>
    <row r="8449" spans="4:7">
      <c r="D8449" s="224"/>
      <c r="F8449" s="224"/>
      <c r="G8449" s="224"/>
    </row>
    <row r="8450" spans="4:7">
      <c r="D8450" s="224"/>
      <c r="F8450" s="224"/>
      <c r="G8450" s="224"/>
    </row>
    <row r="8451" spans="4:7">
      <c r="D8451" s="224"/>
      <c r="F8451" s="224"/>
      <c r="G8451" s="224"/>
    </row>
    <row r="8452" spans="4:7">
      <c r="D8452" s="224"/>
      <c r="F8452" s="224"/>
      <c r="G8452" s="224"/>
    </row>
    <row r="8453" spans="4:7">
      <c r="D8453" s="224"/>
      <c r="F8453" s="224"/>
      <c r="G8453" s="224"/>
    </row>
    <row r="8454" spans="4:7">
      <c r="D8454" s="224"/>
      <c r="F8454" s="224"/>
      <c r="G8454" s="224"/>
    </row>
    <row r="8455" spans="4:7">
      <c r="D8455" s="224"/>
      <c r="F8455" s="224"/>
      <c r="G8455" s="224"/>
    </row>
    <row r="8456" spans="4:7">
      <c r="D8456" s="224"/>
      <c r="F8456" s="224"/>
      <c r="G8456" s="224"/>
    </row>
    <row r="8457" spans="4:7">
      <c r="D8457" s="224"/>
      <c r="F8457" s="224"/>
      <c r="G8457" s="224"/>
    </row>
    <row r="8458" spans="4:7">
      <c r="D8458" s="224"/>
      <c r="F8458" s="224"/>
      <c r="G8458" s="224"/>
    </row>
    <row r="8459" spans="4:7">
      <c r="D8459" s="224"/>
      <c r="F8459" s="224"/>
      <c r="G8459" s="224"/>
    </row>
    <row r="8460" spans="4:7">
      <c r="D8460" s="224"/>
      <c r="F8460" s="224"/>
      <c r="G8460" s="224"/>
    </row>
    <row r="8461" spans="4:7">
      <c r="D8461" s="224"/>
      <c r="F8461" s="224"/>
      <c r="G8461" s="224"/>
    </row>
    <row r="8462" spans="4:7">
      <c r="D8462" s="224"/>
      <c r="F8462" s="224"/>
      <c r="G8462" s="224"/>
    </row>
    <row r="8463" spans="4:7">
      <c r="D8463" s="224"/>
      <c r="F8463" s="224"/>
      <c r="G8463" s="224"/>
    </row>
    <row r="8464" spans="4:7">
      <c r="D8464" s="224"/>
      <c r="F8464" s="224"/>
      <c r="G8464" s="224"/>
    </row>
    <row r="8465" spans="4:7">
      <c r="D8465" s="224"/>
      <c r="F8465" s="224"/>
      <c r="G8465" s="224"/>
    </row>
    <row r="8466" spans="4:7">
      <c r="D8466" s="224"/>
      <c r="F8466" s="224"/>
      <c r="G8466" s="224"/>
    </row>
    <row r="8467" spans="4:7">
      <c r="D8467" s="224"/>
      <c r="F8467" s="224"/>
      <c r="G8467" s="224"/>
    </row>
    <row r="8468" spans="4:7">
      <c r="D8468" s="224"/>
      <c r="F8468" s="224"/>
      <c r="G8468" s="224"/>
    </row>
    <row r="8469" spans="4:7">
      <c r="D8469" s="224"/>
      <c r="F8469" s="224"/>
      <c r="G8469" s="224"/>
    </row>
    <row r="8470" spans="4:7">
      <c r="D8470" s="224"/>
      <c r="F8470" s="224"/>
      <c r="G8470" s="224"/>
    </row>
    <row r="8471" spans="4:7">
      <c r="D8471" s="224"/>
      <c r="F8471" s="224"/>
      <c r="G8471" s="224"/>
    </row>
    <row r="8472" spans="4:7">
      <c r="D8472" s="224"/>
      <c r="F8472" s="224"/>
      <c r="G8472" s="224"/>
    </row>
    <row r="8473" spans="4:7">
      <c r="D8473" s="224"/>
      <c r="F8473" s="224"/>
      <c r="G8473" s="224"/>
    </row>
    <row r="8474" spans="4:7">
      <c r="D8474" s="224"/>
      <c r="F8474" s="224"/>
      <c r="G8474" s="224"/>
    </row>
    <row r="8475" spans="4:7">
      <c r="D8475" s="224"/>
      <c r="F8475" s="224"/>
      <c r="G8475" s="224"/>
    </row>
    <row r="8476" spans="4:7">
      <c r="D8476" s="224"/>
      <c r="F8476" s="224"/>
      <c r="G8476" s="224"/>
    </row>
    <row r="8477" spans="4:7">
      <c r="D8477" s="224"/>
      <c r="F8477" s="224"/>
      <c r="G8477" s="224"/>
    </row>
    <row r="8478" spans="4:7">
      <c r="D8478" s="224"/>
      <c r="F8478" s="224"/>
      <c r="G8478" s="224"/>
    </row>
    <row r="8479" spans="4:7">
      <c r="D8479" s="224"/>
      <c r="F8479" s="224"/>
      <c r="G8479" s="224"/>
    </row>
    <row r="8480" spans="4:7">
      <c r="D8480" s="224"/>
      <c r="F8480" s="224"/>
      <c r="G8480" s="224"/>
    </row>
    <row r="8481" spans="4:7">
      <c r="D8481" s="224"/>
      <c r="F8481" s="224"/>
      <c r="G8481" s="224"/>
    </row>
    <row r="8482" spans="4:7">
      <c r="D8482" s="224"/>
      <c r="F8482" s="224"/>
      <c r="G8482" s="224"/>
    </row>
    <row r="8483" spans="4:7">
      <c r="D8483" s="224"/>
      <c r="F8483" s="224"/>
      <c r="G8483" s="224"/>
    </row>
    <row r="8484" spans="4:7">
      <c r="D8484" s="224"/>
      <c r="F8484" s="224"/>
      <c r="G8484" s="224"/>
    </row>
    <row r="8485" spans="4:7">
      <c r="D8485" s="224"/>
      <c r="F8485" s="224"/>
      <c r="G8485" s="224"/>
    </row>
    <row r="8486" spans="4:7">
      <c r="D8486" s="224"/>
      <c r="F8486" s="224"/>
      <c r="G8486" s="224"/>
    </row>
    <row r="8487" spans="4:7">
      <c r="D8487" s="224"/>
      <c r="F8487" s="224"/>
      <c r="G8487" s="224"/>
    </row>
    <row r="8488" spans="4:7">
      <c r="D8488" s="224"/>
      <c r="F8488" s="224"/>
      <c r="G8488" s="224"/>
    </row>
    <row r="8489" spans="4:7">
      <c r="D8489" s="224"/>
      <c r="F8489" s="224"/>
      <c r="G8489" s="224"/>
    </row>
    <row r="8490" spans="4:7">
      <c r="D8490" s="224"/>
      <c r="F8490" s="224"/>
      <c r="G8490" s="224"/>
    </row>
    <row r="8491" spans="4:7">
      <c r="D8491" s="224"/>
      <c r="F8491" s="224"/>
      <c r="G8491" s="224"/>
    </row>
    <row r="8492" spans="4:7">
      <c r="D8492" s="224"/>
      <c r="F8492" s="224"/>
      <c r="G8492" s="224"/>
    </row>
    <row r="8493" spans="4:7">
      <c r="D8493" s="224"/>
      <c r="F8493" s="224"/>
      <c r="G8493" s="224"/>
    </row>
    <row r="8494" spans="4:7">
      <c r="D8494" s="224"/>
      <c r="F8494" s="224"/>
      <c r="G8494" s="224"/>
    </row>
    <row r="8495" spans="4:7">
      <c r="D8495" s="224"/>
      <c r="F8495" s="224"/>
      <c r="G8495" s="224"/>
    </row>
    <row r="8496" spans="4:7">
      <c r="D8496" s="224"/>
      <c r="F8496" s="224"/>
      <c r="G8496" s="224"/>
    </row>
    <row r="8497" spans="4:7">
      <c r="D8497" s="224"/>
      <c r="F8497" s="224"/>
      <c r="G8497" s="224"/>
    </row>
    <row r="8498" spans="4:7">
      <c r="D8498" s="224"/>
      <c r="F8498" s="224"/>
      <c r="G8498" s="224"/>
    </row>
    <row r="8499" spans="4:7">
      <c r="D8499" s="224"/>
      <c r="F8499" s="224"/>
      <c r="G8499" s="224"/>
    </row>
    <row r="8500" spans="4:7">
      <c r="D8500" s="224"/>
      <c r="F8500" s="224"/>
      <c r="G8500" s="224"/>
    </row>
    <row r="8501" spans="4:7">
      <c r="D8501" s="224"/>
      <c r="F8501" s="224"/>
      <c r="G8501" s="224"/>
    </row>
    <row r="8502" spans="4:7">
      <c r="D8502" s="224"/>
      <c r="F8502" s="224"/>
      <c r="G8502" s="224"/>
    </row>
    <row r="8503" spans="4:7">
      <c r="D8503" s="224"/>
      <c r="F8503" s="224"/>
      <c r="G8503" s="224"/>
    </row>
    <row r="8504" spans="4:7">
      <c r="D8504" s="224"/>
      <c r="F8504" s="224"/>
      <c r="G8504" s="224"/>
    </row>
    <row r="8505" spans="4:7">
      <c r="D8505" s="224"/>
      <c r="F8505" s="224"/>
      <c r="G8505" s="224"/>
    </row>
    <row r="8506" spans="4:7">
      <c r="D8506" s="224"/>
      <c r="F8506" s="224"/>
      <c r="G8506" s="224"/>
    </row>
    <row r="8507" spans="4:7">
      <c r="D8507" s="224"/>
      <c r="F8507" s="224"/>
      <c r="G8507" s="224"/>
    </row>
    <row r="8508" spans="4:7">
      <c r="D8508" s="224"/>
      <c r="F8508" s="224"/>
      <c r="G8508" s="224"/>
    </row>
    <row r="8509" spans="4:7">
      <c r="D8509" s="224"/>
      <c r="F8509" s="224"/>
      <c r="G8509" s="224"/>
    </row>
    <row r="8510" spans="4:7">
      <c r="D8510" s="224"/>
      <c r="F8510" s="224"/>
      <c r="G8510" s="224"/>
    </row>
    <row r="8511" spans="4:7">
      <c r="D8511" s="224"/>
      <c r="F8511" s="224"/>
      <c r="G8511" s="224"/>
    </row>
    <row r="8512" spans="4:7">
      <c r="D8512" s="224"/>
      <c r="F8512" s="224"/>
      <c r="G8512" s="224"/>
    </row>
    <row r="8513" spans="4:7">
      <c r="D8513" s="224"/>
      <c r="F8513" s="224"/>
      <c r="G8513" s="224"/>
    </row>
    <row r="8514" spans="4:7">
      <c r="D8514" s="224"/>
      <c r="F8514" s="224"/>
      <c r="G8514" s="224"/>
    </row>
    <row r="8515" spans="4:7">
      <c r="D8515" s="224"/>
      <c r="F8515" s="224"/>
      <c r="G8515" s="224"/>
    </row>
    <row r="8516" spans="4:7">
      <c r="D8516" s="224"/>
      <c r="F8516" s="224"/>
      <c r="G8516" s="224"/>
    </row>
    <row r="8517" spans="4:7">
      <c r="D8517" s="224"/>
      <c r="F8517" s="224"/>
      <c r="G8517" s="224"/>
    </row>
    <row r="8518" spans="4:7">
      <c r="D8518" s="224"/>
      <c r="F8518" s="224"/>
      <c r="G8518" s="224"/>
    </row>
    <row r="8519" spans="4:7">
      <c r="D8519" s="224"/>
      <c r="F8519" s="224"/>
      <c r="G8519" s="224"/>
    </row>
    <row r="8520" spans="4:7">
      <c r="D8520" s="224"/>
      <c r="F8520" s="224"/>
      <c r="G8520" s="224"/>
    </row>
    <row r="8521" spans="4:7">
      <c r="D8521" s="224"/>
      <c r="F8521" s="224"/>
      <c r="G8521" s="224"/>
    </row>
    <row r="8522" spans="4:7">
      <c r="D8522" s="224"/>
      <c r="F8522" s="224"/>
      <c r="G8522" s="224"/>
    </row>
    <row r="8523" spans="4:7">
      <c r="D8523" s="224"/>
      <c r="F8523" s="224"/>
      <c r="G8523" s="224"/>
    </row>
    <row r="8524" spans="4:7">
      <c r="D8524" s="224"/>
      <c r="F8524" s="224"/>
      <c r="G8524" s="224"/>
    </row>
    <row r="8525" spans="4:7">
      <c r="D8525" s="224"/>
      <c r="F8525" s="224"/>
      <c r="G8525" s="224"/>
    </row>
    <row r="8526" spans="4:7">
      <c r="D8526" s="224"/>
      <c r="F8526" s="224"/>
      <c r="G8526" s="224"/>
    </row>
    <row r="8527" spans="4:7">
      <c r="D8527" s="224"/>
      <c r="F8527" s="224"/>
      <c r="G8527" s="224"/>
    </row>
    <row r="8528" spans="4:7">
      <c r="D8528" s="224"/>
      <c r="F8528" s="224"/>
      <c r="G8528" s="224"/>
    </row>
    <row r="8529" spans="4:7">
      <c r="D8529" s="224"/>
      <c r="F8529" s="224"/>
      <c r="G8529" s="224"/>
    </row>
    <row r="8530" spans="4:7">
      <c r="D8530" s="224"/>
      <c r="F8530" s="224"/>
      <c r="G8530" s="224"/>
    </row>
    <row r="8531" spans="4:7">
      <c r="D8531" s="224"/>
      <c r="F8531" s="224"/>
      <c r="G8531" s="224"/>
    </row>
    <row r="8532" spans="4:7">
      <c r="D8532" s="224"/>
      <c r="F8532" s="224"/>
      <c r="G8532" s="224"/>
    </row>
    <row r="8533" spans="4:7">
      <c r="D8533" s="224"/>
      <c r="F8533" s="224"/>
      <c r="G8533" s="224"/>
    </row>
    <row r="8534" spans="4:7">
      <c r="D8534" s="224"/>
      <c r="F8534" s="224"/>
      <c r="G8534" s="224"/>
    </row>
    <row r="8535" spans="4:7">
      <c r="D8535" s="224"/>
      <c r="F8535" s="224"/>
      <c r="G8535" s="224"/>
    </row>
    <row r="8536" spans="4:7">
      <c r="D8536" s="224"/>
      <c r="F8536" s="224"/>
      <c r="G8536" s="224"/>
    </row>
    <row r="8537" spans="4:7">
      <c r="D8537" s="224"/>
      <c r="F8537" s="224"/>
      <c r="G8537" s="224"/>
    </row>
    <row r="8538" spans="4:7">
      <c r="D8538" s="224"/>
      <c r="F8538" s="224"/>
      <c r="G8538" s="224"/>
    </row>
    <row r="8539" spans="4:7">
      <c r="D8539" s="224"/>
      <c r="F8539" s="224"/>
      <c r="G8539" s="224"/>
    </row>
    <row r="8540" spans="4:7">
      <c r="D8540" s="224"/>
      <c r="F8540" s="224"/>
      <c r="G8540" s="224"/>
    </row>
    <row r="8541" spans="4:7">
      <c r="D8541" s="224"/>
      <c r="F8541" s="224"/>
      <c r="G8541" s="224"/>
    </row>
    <row r="8542" spans="4:7">
      <c r="D8542" s="224"/>
      <c r="F8542" s="224"/>
      <c r="G8542" s="224"/>
    </row>
    <row r="8543" spans="4:7">
      <c r="D8543" s="224"/>
      <c r="F8543" s="224"/>
      <c r="G8543" s="224"/>
    </row>
    <row r="8544" spans="4:7">
      <c r="D8544" s="224"/>
      <c r="F8544" s="224"/>
      <c r="G8544" s="224"/>
    </row>
    <row r="8545" spans="4:7">
      <c r="D8545" s="224"/>
      <c r="F8545" s="224"/>
      <c r="G8545" s="224"/>
    </row>
    <row r="8546" spans="4:7">
      <c r="D8546" s="224"/>
      <c r="F8546" s="224"/>
      <c r="G8546" s="224"/>
    </row>
    <row r="8547" spans="4:7">
      <c r="D8547" s="224"/>
      <c r="F8547" s="224"/>
      <c r="G8547" s="224"/>
    </row>
    <row r="8548" spans="4:7">
      <c r="D8548" s="224"/>
      <c r="F8548" s="224"/>
      <c r="G8548" s="224"/>
    </row>
    <row r="8549" spans="4:7">
      <c r="D8549" s="224"/>
      <c r="F8549" s="224"/>
      <c r="G8549" s="224"/>
    </row>
    <row r="8550" spans="4:7">
      <c r="D8550" s="224"/>
      <c r="F8550" s="224"/>
      <c r="G8550" s="224"/>
    </row>
    <row r="8551" spans="4:7">
      <c r="D8551" s="224"/>
      <c r="F8551" s="224"/>
      <c r="G8551" s="224"/>
    </row>
    <row r="8552" spans="4:7">
      <c r="D8552" s="224"/>
      <c r="F8552" s="224"/>
      <c r="G8552" s="224"/>
    </row>
    <row r="8553" spans="4:7">
      <c r="D8553" s="224"/>
      <c r="F8553" s="224"/>
      <c r="G8553" s="224"/>
    </row>
    <row r="8554" spans="4:7">
      <c r="D8554" s="224"/>
      <c r="F8554" s="224"/>
      <c r="G8554" s="224"/>
    </row>
    <row r="8555" spans="4:7">
      <c r="D8555" s="224"/>
      <c r="F8555" s="224"/>
      <c r="G8555" s="224"/>
    </row>
    <row r="8556" spans="4:7">
      <c r="D8556" s="224"/>
      <c r="F8556" s="224"/>
      <c r="G8556" s="224"/>
    </row>
    <row r="8557" spans="4:7">
      <c r="D8557" s="224"/>
      <c r="F8557" s="224"/>
      <c r="G8557" s="224"/>
    </row>
    <row r="8558" spans="4:7">
      <c r="D8558" s="224"/>
      <c r="F8558" s="224"/>
      <c r="G8558" s="224"/>
    </row>
    <row r="8559" spans="4:7">
      <c r="D8559" s="224"/>
      <c r="F8559" s="224"/>
      <c r="G8559" s="224"/>
    </row>
    <row r="8560" spans="4:7">
      <c r="D8560" s="224"/>
      <c r="F8560" s="224"/>
      <c r="G8560" s="224"/>
    </row>
    <row r="8561" spans="4:7">
      <c r="D8561" s="224"/>
      <c r="F8561" s="224"/>
      <c r="G8561" s="224"/>
    </row>
    <row r="8562" spans="4:7">
      <c r="D8562" s="224"/>
      <c r="F8562" s="224"/>
      <c r="G8562" s="224"/>
    </row>
    <row r="8563" spans="4:7">
      <c r="D8563" s="224"/>
      <c r="F8563" s="224"/>
      <c r="G8563" s="224"/>
    </row>
    <row r="8564" spans="4:7">
      <c r="D8564" s="224"/>
      <c r="F8564" s="224"/>
      <c r="G8564" s="224"/>
    </row>
    <row r="8565" spans="4:7">
      <c r="D8565" s="224"/>
      <c r="F8565" s="224"/>
      <c r="G8565" s="224"/>
    </row>
    <row r="8566" spans="4:7">
      <c r="D8566" s="224"/>
      <c r="F8566" s="224"/>
      <c r="G8566" s="224"/>
    </row>
    <row r="8567" spans="4:7">
      <c r="D8567" s="224"/>
      <c r="F8567" s="224"/>
      <c r="G8567" s="224"/>
    </row>
    <row r="8568" spans="4:7">
      <c r="D8568" s="224"/>
      <c r="F8568" s="224"/>
      <c r="G8568" s="224"/>
    </row>
    <row r="8569" spans="4:7">
      <c r="D8569" s="224"/>
      <c r="F8569" s="224"/>
      <c r="G8569" s="224"/>
    </row>
    <row r="8570" spans="4:7">
      <c r="D8570" s="224"/>
      <c r="F8570" s="224"/>
      <c r="G8570" s="224"/>
    </row>
    <row r="8571" spans="4:7">
      <c r="D8571" s="224"/>
      <c r="F8571" s="224"/>
      <c r="G8571" s="224"/>
    </row>
    <row r="8572" spans="4:7">
      <c r="D8572" s="224"/>
      <c r="F8572" s="224"/>
      <c r="G8572" s="224"/>
    </row>
    <row r="8573" spans="4:7">
      <c r="D8573" s="224"/>
      <c r="F8573" s="224"/>
      <c r="G8573" s="224"/>
    </row>
    <row r="8574" spans="4:7">
      <c r="D8574" s="224"/>
      <c r="F8574" s="224"/>
      <c r="G8574" s="224"/>
    </row>
    <row r="8575" spans="4:7">
      <c r="D8575" s="224"/>
      <c r="F8575" s="224"/>
      <c r="G8575" s="224"/>
    </row>
    <row r="8576" spans="4:7">
      <c r="D8576" s="224"/>
      <c r="F8576" s="224"/>
      <c r="G8576" s="224"/>
    </row>
    <row r="8577" spans="4:7">
      <c r="D8577" s="224"/>
      <c r="F8577" s="224"/>
      <c r="G8577" s="224"/>
    </row>
    <row r="8578" spans="4:7">
      <c r="D8578" s="224"/>
      <c r="F8578" s="224"/>
      <c r="G8578" s="224"/>
    </row>
    <row r="8579" spans="4:7">
      <c r="D8579" s="224"/>
      <c r="F8579" s="224"/>
      <c r="G8579" s="224"/>
    </row>
    <row r="8580" spans="4:7">
      <c r="D8580" s="224"/>
      <c r="F8580" s="224"/>
      <c r="G8580" s="224"/>
    </row>
    <row r="8581" spans="4:7">
      <c r="D8581" s="224"/>
      <c r="F8581" s="224"/>
      <c r="G8581" s="224"/>
    </row>
    <row r="8582" spans="4:7">
      <c r="D8582" s="224"/>
      <c r="F8582" s="224"/>
      <c r="G8582" s="224"/>
    </row>
    <row r="8583" spans="4:7">
      <c r="D8583" s="224"/>
      <c r="F8583" s="224"/>
      <c r="G8583" s="224"/>
    </row>
    <row r="8584" spans="4:7">
      <c r="D8584" s="224"/>
      <c r="F8584" s="224"/>
      <c r="G8584" s="224"/>
    </row>
    <row r="8585" spans="4:7">
      <c r="D8585" s="224"/>
      <c r="F8585" s="224"/>
      <c r="G8585" s="224"/>
    </row>
    <row r="8586" spans="4:7">
      <c r="D8586" s="224"/>
      <c r="F8586" s="224"/>
      <c r="G8586" s="224"/>
    </row>
    <row r="8587" spans="4:7">
      <c r="D8587" s="224"/>
      <c r="F8587" s="224"/>
      <c r="G8587" s="224"/>
    </row>
    <row r="8588" spans="4:7">
      <c r="D8588" s="224"/>
      <c r="F8588" s="224"/>
      <c r="G8588" s="224"/>
    </row>
    <row r="8589" spans="4:7">
      <c r="D8589" s="224"/>
      <c r="F8589" s="224"/>
      <c r="G8589" s="224"/>
    </row>
    <row r="8590" spans="4:7">
      <c r="D8590" s="224"/>
      <c r="F8590" s="224"/>
      <c r="G8590" s="224"/>
    </row>
    <row r="8591" spans="4:7">
      <c r="D8591" s="224"/>
      <c r="F8591" s="224"/>
      <c r="G8591" s="224"/>
    </row>
    <row r="8592" spans="4:7">
      <c r="D8592" s="224"/>
      <c r="F8592" s="224"/>
      <c r="G8592" s="224"/>
    </row>
    <row r="8593" spans="4:7">
      <c r="D8593" s="224"/>
      <c r="F8593" s="224"/>
      <c r="G8593" s="224"/>
    </row>
    <row r="8594" spans="4:7">
      <c r="D8594" s="224"/>
      <c r="F8594" s="224"/>
      <c r="G8594" s="224"/>
    </row>
    <row r="8595" spans="4:7">
      <c r="D8595" s="224"/>
      <c r="F8595" s="224"/>
      <c r="G8595" s="224"/>
    </row>
    <row r="8596" spans="4:7">
      <c r="D8596" s="224"/>
      <c r="F8596" s="224"/>
      <c r="G8596" s="224"/>
    </row>
    <row r="8597" spans="4:7">
      <c r="D8597" s="224"/>
      <c r="F8597" s="224"/>
      <c r="G8597" s="224"/>
    </row>
    <row r="8598" spans="4:7">
      <c r="D8598" s="224"/>
      <c r="F8598" s="224"/>
      <c r="G8598" s="224"/>
    </row>
    <row r="8599" spans="4:7">
      <c r="D8599" s="224"/>
      <c r="F8599" s="224"/>
      <c r="G8599" s="224"/>
    </row>
    <row r="8600" spans="4:7">
      <c r="D8600" s="224"/>
      <c r="F8600" s="224"/>
      <c r="G8600" s="224"/>
    </row>
    <row r="8601" spans="4:7">
      <c r="D8601" s="224"/>
      <c r="F8601" s="224"/>
      <c r="G8601" s="224"/>
    </row>
    <row r="8602" spans="4:7">
      <c r="D8602" s="224"/>
      <c r="F8602" s="224"/>
      <c r="G8602" s="224"/>
    </row>
    <row r="8603" spans="4:7">
      <c r="D8603" s="224"/>
      <c r="F8603" s="224"/>
      <c r="G8603" s="224"/>
    </row>
    <row r="8604" spans="4:7">
      <c r="D8604" s="224"/>
      <c r="F8604" s="224"/>
      <c r="G8604" s="224"/>
    </row>
    <row r="8605" spans="4:7">
      <c r="D8605" s="224"/>
      <c r="F8605" s="224"/>
      <c r="G8605" s="224"/>
    </row>
    <row r="8606" spans="4:7">
      <c r="D8606" s="224"/>
      <c r="F8606" s="224"/>
      <c r="G8606" s="224"/>
    </row>
    <row r="8607" spans="4:7">
      <c r="D8607" s="224"/>
      <c r="F8607" s="224"/>
      <c r="G8607" s="224"/>
    </row>
    <row r="8608" spans="4:7">
      <c r="D8608" s="224"/>
      <c r="F8608" s="224"/>
      <c r="G8608" s="224"/>
    </row>
    <row r="8609" spans="4:7">
      <c r="D8609" s="224"/>
      <c r="F8609" s="224"/>
      <c r="G8609" s="224"/>
    </row>
    <row r="8610" spans="4:7">
      <c r="D8610" s="224"/>
      <c r="F8610" s="224"/>
      <c r="G8610" s="224"/>
    </row>
    <row r="8611" spans="4:7">
      <c r="D8611" s="224"/>
      <c r="F8611" s="224"/>
      <c r="G8611" s="224"/>
    </row>
    <row r="8612" spans="4:7">
      <c r="D8612" s="224"/>
      <c r="F8612" s="224"/>
      <c r="G8612" s="224"/>
    </row>
    <row r="8613" spans="4:7">
      <c r="D8613" s="224"/>
      <c r="F8613" s="224"/>
      <c r="G8613" s="224"/>
    </row>
    <row r="8614" spans="4:7">
      <c r="D8614" s="224"/>
      <c r="F8614" s="224"/>
      <c r="G8614" s="224"/>
    </row>
    <row r="8615" spans="4:7">
      <c r="D8615" s="224"/>
      <c r="F8615" s="224"/>
      <c r="G8615" s="224"/>
    </row>
    <row r="8616" spans="4:7">
      <c r="D8616" s="224"/>
      <c r="F8616" s="224"/>
      <c r="G8616" s="224"/>
    </row>
    <row r="8617" spans="4:7">
      <c r="D8617" s="224"/>
      <c r="F8617" s="224"/>
      <c r="G8617" s="224"/>
    </row>
    <row r="8618" spans="4:7">
      <c r="D8618" s="224"/>
      <c r="F8618" s="224"/>
      <c r="G8618" s="224"/>
    </row>
    <row r="8619" spans="4:7">
      <c r="D8619" s="224"/>
      <c r="F8619" s="224"/>
      <c r="G8619" s="224"/>
    </row>
    <row r="8620" spans="4:7">
      <c r="D8620" s="224"/>
      <c r="F8620" s="224"/>
      <c r="G8620" s="224"/>
    </row>
    <row r="8621" spans="4:7">
      <c r="D8621" s="224"/>
      <c r="F8621" s="224"/>
      <c r="G8621" s="224"/>
    </row>
    <row r="8622" spans="4:7">
      <c r="D8622" s="224"/>
      <c r="F8622" s="224"/>
      <c r="G8622" s="224"/>
    </row>
    <row r="8623" spans="4:7">
      <c r="D8623" s="224"/>
      <c r="F8623" s="224"/>
      <c r="G8623" s="224"/>
    </row>
    <row r="8624" spans="4:7">
      <c r="D8624" s="224"/>
      <c r="F8624" s="224"/>
      <c r="G8624" s="224"/>
    </row>
    <row r="8625" spans="4:7">
      <c r="D8625" s="224"/>
      <c r="F8625" s="224"/>
      <c r="G8625" s="224"/>
    </row>
    <row r="8626" spans="4:7">
      <c r="D8626" s="224"/>
      <c r="F8626" s="224"/>
      <c r="G8626" s="224"/>
    </row>
    <row r="8627" spans="4:7">
      <c r="D8627" s="224"/>
      <c r="F8627" s="224"/>
      <c r="G8627" s="224"/>
    </row>
    <row r="8628" spans="4:7">
      <c r="D8628" s="224"/>
      <c r="F8628" s="224"/>
      <c r="G8628" s="224"/>
    </row>
    <row r="8629" spans="4:7">
      <c r="D8629" s="224"/>
      <c r="F8629" s="224"/>
      <c r="G8629" s="224"/>
    </row>
    <row r="8630" spans="4:7">
      <c r="D8630" s="224"/>
      <c r="F8630" s="224"/>
      <c r="G8630" s="224"/>
    </row>
    <row r="8631" spans="4:7">
      <c r="D8631" s="224"/>
      <c r="F8631" s="224"/>
      <c r="G8631" s="224"/>
    </row>
    <row r="8632" spans="4:7">
      <c r="D8632" s="224"/>
      <c r="F8632" s="224"/>
      <c r="G8632" s="224"/>
    </row>
    <row r="8633" spans="4:7">
      <c r="D8633" s="224"/>
      <c r="F8633" s="224"/>
      <c r="G8633" s="224"/>
    </row>
    <row r="8634" spans="4:7">
      <c r="D8634" s="224"/>
      <c r="F8634" s="224"/>
      <c r="G8634" s="224"/>
    </row>
    <row r="8635" spans="4:7">
      <c r="D8635" s="224"/>
      <c r="F8635" s="224"/>
      <c r="G8635" s="224"/>
    </row>
    <row r="8636" spans="4:7">
      <c r="D8636" s="224"/>
      <c r="F8636" s="224"/>
      <c r="G8636" s="224"/>
    </row>
    <row r="8637" spans="4:7">
      <c r="D8637" s="224"/>
      <c r="F8637" s="224"/>
      <c r="G8637" s="224"/>
    </row>
    <row r="8638" spans="4:7">
      <c r="D8638" s="224"/>
      <c r="F8638" s="224"/>
      <c r="G8638" s="224"/>
    </row>
    <row r="8639" spans="4:7">
      <c r="D8639" s="224"/>
      <c r="F8639" s="224"/>
      <c r="G8639" s="224"/>
    </row>
    <row r="8640" spans="4:7">
      <c r="D8640" s="224"/>
      <c r="F8640" s="224"/>
      <c r="G8640" s="224"/>
    </row>
    <row r="8641" spans="4:7">
      <c r="D8641" s="224"/>
      <c r="F8641" s="224"/>
      <c r="G8641" s="224"/>
    </row>
    <row r="8642" spans="4:7">
      <c r="D8642" s="224"/>
      <c r="F8642" s="224"/>
      <c r="G8642" s="224"/>
    </row>
    <row r="8643" spans="4:7">
      <c r="D8643" s="224"/>
      <c r="F8643" s="224"/>
      <c r="G8643" s="224"/>
    </row>
    <row r="8644" spans="4:7">
      <c r="D8644" s="224"/>
      <c r="F8644" s="224"/>
      <c r="G8644" s="224"/>
    </row>
    <row r="8645" spans="4:7">
      <c r="D8645" s="224"/>
      <c r="F8645" s="224"/>
      <c r="G8645" s="224"/>
    </row>
    <row r="8646" spans="4:7">
      <c r="D8646" s="224"/>
      <c r="F8646" s="224"/>
      <c r="G8646" s="224"/>
    </row>
    <row r="8647" spans="4:7">
      <c r="D8647" s="224"/>
      <c r="F8647" s="224"/>
      <c r="G8647" s="224"/>
    </row>
    <row r="8648" spans="4:7">
      <c r="D8648" s="224"/>
      <c r="F8648" s="224"/>
      <c r="G8648" s="224"/>
    </row>
    <row r="8649" spans="4:7">
      <c r="D8649" s="224"/>
      <c r="F8649" s="224"/>
      <c r="G8649" s="224"/>
    </row>
    <row r="8650" spans="4:7">
      <c r="D8650" s="224"/>
      <c r="F8650" s="224"/>
      <c r="G8650" s="224"/>
    </row>
    <row r="8651" spans="4:7">
      <c r="D8651" s="224"/>
      <c r="F8651" s="224"/>
      <c r="G8651" s="224"/>
    </row>
    <row r="8652" spans="4:7">
      <c r="D8652" s="224"/>
      <c r="F8652" s="224"/>
      <c r="G8652" s="224"/>
    </row>
    <row r="8653" spans="4:7">
      <c r="D8653" s="224"/>
      <c r="F8653" s="224"/>
      <c r="G8653" s="224"/>
    </row>
    <row r="8654" spans="4:7">
      <c r="D8654" s="224"/>
      <c r="F8654" s="224"/>
      <c r="G8654" s="224"/>
    </row>
    <row r="8655" spans="4:7">
      <c r="D8655" s="224"/>
      <c r="F8655" s="224"/>
      <c r="G8655" s="224"/>
    </row>
    <row r="8656" spans="4:7">
      <c r="D8656" s="224"/>
      <c r="F8656" s="224"/>
      <c r="G8656" s="224"/>
    </row>
    <row r="8657" spans="4:7">
      <c r="D8657" s="224"/>
      <c r="F8657" s="224"/>
      <c r="G8657" s="224"/>
    </row>
    <row r="8658" spans="4:7">
      <c r="D8658" s="224"/>
      <c r="F8658" s="224"/>
      <c r="G8658" s="224"/>
    </row>
    <row r="8659" spans="4:7">
      <c r="D8659" s="224"/>
      <c r="F8659" s="224"/>
      <c r="G8659" s="224"/>
    </row>
    <row r="8660" spans="4:7">
      <c r="D8660" s="224"/>
      <c r="F8660" s="224"/>
      <c r="G8660" s="224"/>
    </row>
    <row r="8661" spans="4:7">
      <c r="D8661" s="224"/>
      <c r="F8661" s="224"/>
      <c r="G8661" s="224"/>
    </row>
    <row r="8662" spans="4:7">
      <c r="D8662" s="224"/>
      <c r="F8662" s="224"/>
      <c r="G8662" s="224"/>
    </row>
    <row r="8663" spans="4:7">
      <c r="D8663" s="224"/>
      <c r="F8663" s="224"/>
      <c r="G8663" s="224"/>
    </row>
    <row r="8664" spans="4:7">
      <c r="D8664" s="224"/>
      <c r="F8664" s="224"/>
      <c r="G8664" s="224"/>
    </row>
    <row r="8665" spans="4:7">
      <c r="D8665" s="224"/>
      <c r="F8665" s="224"/>
      <c r="G8665" s="224"/>
    </row>
    <row r="8666" spans="4:7">
      <c r="D8666" s="224"/>
      <c r="F8666" s="224"/>
      <c r="G8666" s="224"/>
    </row>
    <row r="8667" spans="4:7">
      <c r="D8667" s="224"/>
      <c r="F8667" s="224"/>
      <c r="G8667" s="224"/>
    </row>
    <row r="8668" spans="4:7">
      <c r="D8668" s="224"/>
      <c r="F8668" s="224"/>
      <c r="G8668" s="224"/>
    </row>
    <row r="8669" spans="4:7">
      <c r="D8669" s="224"/>
      <c r="F8669" s="224"/>
      <c r="G8669" s="224"/>
    </row>
    <row r="8670" spans="4:7">
      <c r="D8670" s="224"/>
      <c r="F8670" s="224"/>
      <c r="G8670" s="224"/>
    </row>
    <row r="8671" spans="4:7">
      <c r="D8671" s="224"/>
      <c r="F8671" s="224"/>
      <c r="G8671" s="224"/>
    </row>
    <row r="8672" spans="4:7">
      <c r="D8672" s="224"/>
      <c r="F8672" s="224"/>
      <c r="G8672" s="224"/>
    </row>
    <row r="8673" spans="4:7">
      <c r="D8673" s="224"/>
      <c r="F8673" s="224"/>
      <c r="G8673" s="224"/>
    </row>
    <row r="8674" spans="4:7">
      <c r="D8674" s="224"/>
      <c r="F8674" s="224"/>
      <c r="G8674" s="224"/>
    </row>
    <row r="8675" spans="4:7">
      <c r="D8675" s="224"/>
      <c r="F8675" s="224"/>
      <c r="G8675" s="224"/>
    </row>
    <row r="8676" spans="4:7">
      <c r="D8676" s="224"/>
      <c r="F8676" s="224"/>
      <c r="G8676" s="224"/>
    </row>
    <row r="8677" spans="4:7">
      <c r="D8677" s="224"/>
      <c r="F8677" s="224"/>
      <c r="G8677" s="224"/>
    </row>
    <row r="8678" spans="4:7">
      <c r="D8678" s="224"/>
      <c r="F8678" s="224"/>
      <c r="G8678" s="224"/>
    </row>
    <row r="8679" spans="4:7">
      <c r="D8679" s="224"/>
      <c r="F8679" s="224"/>
      <c r="G8679" s="224"/>
    </row>
    <row r="8680" spans="4:7">
      <c r="D8680" s="224"/>
      <c r="F8680" s="224"/>
      <c r="G8680" s="224"/>
    </row>
    <row r="8681" spans="4:7">
      <c r="D8681" s="224"/>
      <c r="F8681" s="224"/>
      <c r="G8681" s="224"/>
    </row>
    <row r="8682" spans="4:7">
      <c r="D8682" s="224"/>
      <c r="F8682" s="224"/>
      <c r="G8682" s="224"/>
    </row>
    <row r="8683" spans="4:7">
      <c r="D8683" s="224"/>
      <c r="F8683" s="224"/>
      <c r="G8683" s="224"/>
    </row>
    <row r="8684" spans="4:7">
      <c r="D8684" s="224"/>
      <c r="F8684" s="224"/>
      <c r="G8684" s="224"/>
    </row>
    <row r="8685" spans="4:7">
      <c r="D8685" s="224"/>
      <c r="F8685" s="224"/>
      <c r="G8685" s="224"/>
    </row>
    <row r="8686" spans="4:7">
      <c r="D8686" s="224"/>
      <c r="F8686" s="224"/>
      <c r="G8686" s="224"/>
    </row>
    <row r="8687" spans="4:7">
      <c r="D8687" s="224"/>
      <c r="F8687" s="224"/>
      <c r="G8687" s="224"/>
    </row>
    <row r="8688" spans="4:7">
      <c r="D8688" s="224"/>
      <c r="F8688" s="224"/>
      <c r="G8688" s="224"/>
    </row>
    <row r="8689" spans="4:7">
      <c r="D8689" s="224"/>
      <c r="F8689" s="224"/>
      <c r="G8689" s="224"/>
    </row>
    <row r="8690" spans="4:7">
      <c r="D8690" s="224"/>
      <c r="F8690" s="224"/>
      <c r="G8690" s="224"/>
    </row>
    <row r="8691" spans="4:7">
      <c r="D8691" s="224"/>
      <c r="F8691" s="224"/>
      <c r="G8691" s="224"/>
    </row>
    <row r="8692" spans="4:7">
      <c r="D8692" s="224"/>
      <c r="F8692" s="224"/>
      <c r="G8692" s="224"/>
    </row>
    <row r="8693" spans="4:7">
      <c r="D8693" s="224"/>
      <c r="F8693" s="224"/>
      <c r="G8693" s="224"/>
    </row>
    <row r="8694" spans="4:7">
      <c r="D8694" s="224"/>
      <c r="F8694" s="224"/>
      <c r="G8694" s="224"/>
    </row>
    <row r="8695" spans="4:7">
      <c r="D8695" s="224"/>
      <c r="F8695" s="224"/>
      <c r="G8695" s="224"/>
    </row>
    <row r="8696" spans="4:7">
      <c r="D8696" s="224"/>
      <c r="F8696" s="224"/>
      <c r="G8696" s="224"/>
    </row>
    <row r="8697" spans="4:7">
      <c r="D8697" s="224"/>
      <c r="F8697" s="224"/>
      <c r="G8697" s="224"/>
    </row>
    <row r="8698" spans="4:7">
      <c r="D8698" s="224"/>
      <c r="F8698" s="224"/>
      <c r="G8698" s="224"/>
    </row>
    <row r="8699" spans="4:7">
      <c r="D8699" s="224"/>
      <c r="F8699" s="224"/>
      <c r="G8699" s="224"/>
    </row>
    <row r="8700" spans="4:7">
      <c r="D8700" s="224"/>
      <c r="F8700" s="224"/>
      <c r="G8700" s="224"/>
    </row>
    <row r="8701" spans="4:7">
      <c r="D8701" s="224"/>
      <c r="F8701" s="224"/>
      <c r="G8701" s="224"/>
    </row>
    <row r="8702" spans="4:7">
      <c r="D8702" s="224"/>
      <c r="F8702" s="224"/>
      <c r="G8702" s="224"/>
    </row>
    <row r="8703" spans="4:7">
      <c r="D8703" s="224"/>
      <c r="F8703" s="224"/>
      <c r="G8703" s="224"/>
    </row>
    <row r="8704" spans="4:7">
      <c r="D8704" s="224"/>
      <c r="F8704" s="224"/>
      <c r="G8704" s="224"/>
    </row>
    <row r="8705" spans="4:7">
      <c r="D8705" s="224"/>
      <c r="F8705" s="224"/>
      <c r="G8705" s="224"/>
    </row>
    <row r="8706" spans="4:7">
      <c r="D8706" s="224"/>
      <c r="F8706" s="224"/>
      <c r="G8706" s="224"/>
    </row>
    <row r="8707" spans="4:7">
      <c r="D8707" s="224"/>
      <c r="F8707" s="224"/>
      <c r="G8707" s="224"/>
    </row>
    <row r="8708" spans="4:7">
      <c r="D8708" s="224"/>
      <c r="F8708" s="224"/>
      <c r="G8708" s="224"/>
    </row>
    <row r="8709" spans="4:7">
      <c r="D8709" s="224"/>
      <c r="F8709" s="224"/>
      <c r="G8709" s="224"/>
    </row>
    <row r="8710" spans="4:7">
      <c r="D8710" s="224"/>
      <c r="F8710" s="224"/>
      <c r="G8710" s="224"/>
    </row>
    <row r="8711" spans="4:7">
      <c r="D8711" s="224"/>
      <c r="F8711" s="224"/>
      <c r="G8711" s="224"/>
    </row>
    <row r="8712" spans="4:7">
      <c r="D8712" s="224"/>
      <c r="F8712" s="224"/>
      <c r="G8712" s="224"/>
    </row>
    <row r="8713" spans="4:7">
      <c r="D8713" s="224"/>
      <c r="F8713" s="224"/>
      <c r="G8713" s="224"/>
    </row>
    <row r="8714" spans="4:7">
      <c r="D8714" s="224"/>
      <c r="F8714" s="224"/>
      <c r="G8714" s="224"/>
    </row>
    <row r="8715" spans="4:7">
      <c r="D8715" s="224"/>
      <c r="F8715" s="224"/>
      <c r="G8715" s="224"/>
    </row>
    <row r="8716" spans="4:7">
      <c r="D8716" s="224"/>
      <c r="F8716" s="224"/>
      <c r="G8716" s="224"/>
    </row>
    <row r="8717" spans="4:7">
      <c r="D8717" s="224"/>
      <c r="F8717" s="224"/>
      <c r="G8717" s="224"/>
    </row>
    <row r="8718" spans="4:7">
      <c r="D8718" s="224"/>
      <c r="F8718" s="224"/>
      <c r="G8718" s="224"/>
    </row>
    <row r="8719" spans="4:7">
      <c r="D8719" s="224"/>
      <c r="F8719" s="224"/>
      <c r="G8719" s="224"/>
    </row>
    <row r="8720" spans="4:7">
      <c r="D8720" s="224"/>
      <c r="F8720" s="224"/>
      <c r="G8720" s="224"/>
    </row>
    <row r="8721" spans="4:7">
      <c r="D8721" s="224"/>
      <c r="F8721" s="224"/>
      <c r="G8721" s="224"/>
    </row>
    <row r="8722" spans="4:7">
      <c r="D8722" s="224"/>
      <c r="F8722" s="224"/>
      <c r="G8722" s="224"/>
    </row>
    <row r="8723" spans="4:7">
      <c r="D8723" s="224"/>
      <c r="F8723" s="224"/>
      <c r="G8723" s="224"/>
    </row>
    <row r="8724" spans="4:7">
      <c r="D8724" s="224"/>
      <c r="F8724" s="224"/>
      <c r="G8724" s="224"/>
    </row>
    <row r="8725" spans="4:7">
      <c r="D8725" s="224"/>
      <c r="F8725" s="224"/>
      <c r="G8725" s="224"/>
    </row>
    <row r="8726" spans="4:7">
      <c r="D8726" s="224"/>
      <c r="F8726" s="224"/>
      <c r="G8726" s="224"/>
    </row>
    <row r="8727" spans="4:7">
      <c r="D8727" s="224"/>
      <c r="F8727" s="224"/>
      <c r="G8727" s="224"/>
    </row>
    <row r="8728" spans="4:7">
      <c r="D8728" s="224"/>
      <c r="F8728" s="224"/>
      <c r="G8728" s="224"/>
    </row>
    <row r="8729" spans="4:7">
      <c r="D8729" s="224"/>
      <c r="F8729" s="224"/>
      <c r="G8729" s="224"/>
    </row>
    <row r="8730" spans="4:7">
      <c r="D8730" s="224"/>
      <c r="F8730" s="224"/>
      <c r="G8730" s="224"/>
    </row>
    <row r="8731" spans="4:7">
      <c r="D8731" s="224"/>
      <c r="F8731" s="224"/>
      <c r="G8731" s="224"/>
    </row>
    <row r="8732" spans="4:7">
      <c r="D8732" s="224"/>
      <c r="F8732" s="224"/>
      <c r="G8732" s="224"/>
    </row>
    <row r="8733" spans="4:7">
      <c r="D8733" s="224"/>
      <c r="F8733" s="224"/>
      <c r="G8733" s="224"/>
    </row>
    <row r="8734" spans="4:7">
      <c r="D8734" s="224"/>
      <c r="F8734" s="224"/>
      <c r="G8734" s="224"/>
    </row>
    <row r="8735" spans="4:7">
      <c r="D8735" s="224"/>
      <c r="F8735" s="224"/>
      <c r="G8735" s="224"/>
    </row>
    <row r="8736" spans="4:7">
      <c r="D8736" s="224"/>
      <c r="F8736" s="224"/>
      <c r="G8736" s="224"/>
    </row>
    <row r="8737" spans="4:7">
      <c r="D8737" s="224"/>
      <c r="F8737" s="224"/>
      <c r="G8737" s="224"/>
    </row>
    <row r="8738" spans="4:7">
      <c r="D8738" s="224"/>
      <c r="F8738" s="224"/>
      <c r="G8738" s="224"/>
    </row>
    <row r="8739" spans="4:7">
      <c r="D8739" s="224"/>
      <c r="F8739" s="224"/>
      <c r="G8739" s="224"/>
    </row>
    <row r="8740" spans="4:7">
      <c r="D8740" s="224"/>
      <c r="F8740" s="224"/>
      <c r="G8740" s="224"/>
    </row>
    <row r="8741" spans="4:7">
      <c r="D8741" s="224"/>
      <c r="F8741" s="224"/>
      <c r="G8741" s="224"/>
    </row>
    <row r="8742" spans="4:7">
      <c r="D8742" s="224"/>
      <c r="F8742" s="224"/>
      <c r="G8742" s="224"/>
    </row>
    <row r="8743" spans="4:7">
      <c r="D8743" s="224"/>
      <c r="F8743" s="224"/>
      <c r="G8743" s="224"/>
    </row>
    <row r="8744" spans="4:7">
      <c r="D8744" s="224"/>
      <c r="F8744" s="224"/>
      <c r="G8744" s="224"/>
    </row>
    <row r="8745" spans="4:7">
      <c r="D8745" s="224"/>
      <c r="F8745" s="224"/>
      <c r="G8745" s="224"/>
    </row>
    <row r="8746" spans="4:7">
      <c r="D8746" s="224"/>
      <c r="F8746" s="224"/>
      <c r="G8746" s="224"/>
    </row>
    <row r="8747" spans="4:7">
      <c r="D8747" s="224"/>
      <c r="F8747" s="224"/>
      <c r="G8747" s="224"/>
    </row>
    <row r="8748" spans="4:7">
      <c r="D8748" s="224"/>
      <c r="F8748" s="224"/>
      <c r="G8748" s="224"/>
    </row>
    <row r="8749" spans="4:7">
      <c r="D8749" s="224"/>
      <c r="F8749" s="224"/>
      <c r="G8749" s="224"/>
    </row>
    <row r="8750" spans="4:7">
      <c r="D8750" s="224"/>
      <c r="F8750" s="224"/>
      <c r="G8750" s="224"/>
    </row>
    <row r="8751" spans="4:7">
      <c r="D8751" s="224"/>
      <c r="F8751" s="224"/>
      <c r="G8751" s="224"/>
    </row>
    <row r="8752" spans="4:7">
      <c r="D8752" s="224"/>
      <c r="F8752" s="224"/>
      <c r="G8752" s="224"/>
    </row>
    <row r="8753" spans="4:7">
      <c r="D8753" s="224"/>
      <c r="F8753" s="224"/>
      <c r="G8753" s="224"/>
    </row>
    <row r="8754" spans="4:7">
      <c r="D8754" s="224"/>
      <c r="F8754" s="224"/>
      <c r="G8754" s="224"/>
    </row>
    <row r="8755" spans="4:7">
      <c r="D8755" s="224"/>
      <c r="F8755" s="224"/>
      <c r="G8755" s="224"/>
    </row>
    <row r="8756" spans="4:7">
      <c r="D8756" s="224"/>
      <c r="F8756" s="224"/>
      <c r="G8756" s="224"/>
    </row>
    <row r="8757" spans="4:7">
      <c r="D8757" s="224"/>
      <c r="F8757" s="224"/>
      <c r="G8757" s="224"/>
    </row>
    <row r="8758" spans="4:7">
      <c r="D8758" s="224"/>
      <c r="F8758" s="224"/>
      <c r="G8758" s="224"/>
    </row>
    <row r="8759" spans="4:7">
      <c r="D8759" s="224"/>
      <c r="F8759" s="224"/>
      <c r="G8759" s="224"/>
    </row>
    <row r="8760" spans="4:7">
      <c r="D8760" s="224"/>
      <c r="F8760" s="224"/>
      <c r="G8760" s="224"/>
    </row>
    <row r="8761" spans="4:7">
      <c r="D8761" s="224"/>
      <c r="F8761" s="224"/>
      <c r="G8761" s="224"/>
    </row>
    <row r="8762" spans="4:7">
      <c r="D8762" s="224"/>
      <c r="F8762" s="224"/>
      <c r="G8762" s="224"/>
    </row>
    <row r="8763" spans="4:7">
      <c r="D8763" s="224"/>
      <c r="F8763" s="224"/>
      <c r="G8763" s="224"/>
    </row>
    <row r="8764" spans="4:7">
      <c r="D8764" s="224"/>
      <c r="F8764" s="224"/>
      <c r="G8764" s="224"/>
    </row>
    <row r="8765" spans="4:7">
      <c r="D8765" s="224"/>
      <c r="F8765" s="224"/>
      <c r="G8765" s="224"/>
    </row>
    <row r="8766" spans="4:7">
      <c r="D8766" s="224"/>
      <c r="F8766" s="224"/>
      <c r="G8766" s="224"/>
    </row>
    <row r="8767" spans="4:7">
      <c r="D8767" s="224"/>
      <c r="F8767" s="224"/>
      <c r="G8767" s="224"/>
    </row>
    <row r="8768" spans="4:7">
      <c r="D8768" s="224"/>
      <c r="F8768" s="224"/>
      <c r="G8768" s="224"/>
    </row>
    <row r="8769" spans="4:7">
      <c r="D8769" s="224"/>
      <c r="F8769" s="224"/>
      <c r="G8769" s="224"/>
    </row>
    <row r="8770" spans="4:7">
      <c r="D8770" s="224"/>
      <c r="F8770" s="224"/>
      <c r="G8770" s="224"/>
    </row>
    <row r="8771" spans="4:7">
      <c r="D8771" s="224"/>
      <c r="F8771" s="224"/>
      <c r="G8771" s="224"/>
    </row>
    <row r="8772" spans="4:7">
      <c r="D8772" s="224"/>
      <c r="F8772" s="224"/>
      <c r="G8772" s="224"/>
    </row>
    <row r="8773" spans="4:7">
      <c r="D8773" s="224"/>
      <c r="F8773" s="224"/>
      <c r="G8773" s="224"/>
    </row>
    <row r="8774" spans="4:7">
      <c r="D8774" s="224"/>
      <c r="F8774" s="224"/>
      <c r="G8774" s="224"/>
    </row>
    <row r="8775" spans="4:7">
      <c r="D8775" s="224"/>
      <c r="F8775" s="224"/>
      <c r="G8775" s="224"/>
    </row>
    <row r="8776" spans="4:7">
      <c r="D8776" s="224"/>
      <c r="F8776" s="224"/>
      <c r="G8776" s="224"/>
    </row>
    <row r="8777" spans="4:7">
      <c r="D8777" s="224"/>
      <c r="F8777" s="224"/>
      <c r="G8777" s="224"/>
    </row>
    <row r="8778" spans="4:7">
      <c r="D8778" s="224"/>
      <c r="F8778" s="224"/>
      <c r="G8778" s="224"/>
    </row>
    <row r="8779" spans="4:7">
      <c r="D8779" s="224"/>
      <c r="F8779" s="224"/>
      <c r="G8779" s="224"/>
    </row>
    <row r="8780" spans="4:7">
      <c r="D8780" s="224"/>
      <c r="F8780" s="224"/>
      <c r="G8780" s="224"/>
    </row>
    <row r="8781" spans="4:7">
      <c r="D8781" s="224"/>
      <c r="F8781" s="224"/>
      <c r="G8781" s="224"/>
    </row>
    <row r="8782" spans="4:7">
      <c r="D8782" s="224"/>
      <c r="F8782" s="224"/>
      <c r="G8782" s="224"/>
    </row>
    <row r="8783" spans="4:7">
      <c r="D8783" s="224"/>
      <c r="F8783" s="224"/>
      <c r="G8783" s="224"/>
    </row>
    <row r="8784" spans="4:7">
      <c r="D8784" s="224"/>
      <c r="F8784" s="224"/>
      <c r="G8784" s="224"/>
    </row>
    <row r="8785" spans="4:7">
      <c r="D8785" s="224"/>
      <c r="F8785" s="224"/>
      <c r="G8785" s="224"/>
    </row>
    <row r="8786" spans="4:7">
      <c r="D8786" s="224"/>
      <c r="F8786" s="224"/>
      <c r="G8786" s="224"/>
    </row>
    <row r="8787" spans="4:7">
      <c r="D8787" s="224"/>
      <c r="F8787" s="224"/>
      <c r="G8787" s="224"/>
    </row>
    <row r="8788" spans="4:7">
      <c r="D8788" s="224"/>
      <c r="F8788" s="224"/>
      <c r="G8788" s="224"/>
    </row>
    <row r="8789" spans="4:7">
      <c r="D8789" s="224"/>
      <c r="F8789" s="224"/>
      <c r="G8789" s="224"/>
    </row>
    <row r="8790" spans="4:7">
      <c r="D8790" s="224"/>
      <c r="F8790" s="224"/>
      <c r="G8790" s="224"/>
    </row>
    <row r="8791" spans="4:7">
      <c r="D8791" s="224"/>
      <c r="F8791" s="224"/>
      <c r="G8791" s="224"/>
    </row>
    <row r="8792" spans="4:7">
      <c r="D8792" s="224"/>
      <c r="F8792" s="224"/>
      <c r="G8792" s="224"/>
    </row>
    <row r="8793" spans="4:7">
      <c r="D8793" s="224"/>
      <c r="F8793" s="224"/>
      <c r="G8793" s="224"/>
    </row>
    <row r="8794" spans="4:7">
      <c r="D8794" s="224"/>
      <c r="F8794" s="224"/>
      <c r="G8794" s="224"/>
    </row>
    <row r="8795" spans="4:7">
      <c r="D8795" s="224"/>
      <c r="F8795" s="224"/>
      <c r="G8795" s="224"/>
    </row>
    <row r="8796" spans="4:7">
      <c r="D8796" s="224"/>
      <c r="F8796" s="224"/>
      <c r="G8796" s="224"/>
    </row>
    <row r="8797" spans="4:7">
      <c r="D8797" s="224"/>
      <c r="F8797" s="224"/>
      <c r="G8797" s="224"/>
    </row>
    <row r="8798" spans="4:7">
      <c r="D8798" s="224"/>
      <c r="F8798" s="224"/>
      <c r="G8798" s="224"/>
    </row>
    <row r="8799" spans="4:7">
      <c r="D8799" s="224"/>
      <c r="F8799" s="224"/>
      <c r="G8799" s="224"/>
    </row>
    <row r="8800" spans="4:7">
      <c r="D8800" s="224"/>
      <c r="F8800" s="224"/>
      <c r="G8800" s="224"/>
    </row>
    <row r="8801" spans="4:7">
      <c r="D8801" s="224"/>
      <c r="F8801" s="224"/>
      <c r="G8801" s="224"/>
    </row>
    <row r="8802" spans="4:7">
      <c r="D8802" s="224"/>
      <c r="F8802" s="224"/>
      <c r="G8802" s="224"/>
    </row>
    <row r="8803" spans="4:7">
      <c r="D8803" s="224"/>
      <c r="F8803" s="224"/>
      <c r="G8803" s="224"/>
    </row>
    <row r="8804" spans="4:7">
      <c r="D8804" s="224"/>
      <c r="F8804" s="224"/>
      <c r="G8804" s="224"/>
    </row>
    <row r="8805" spans="4:7">
      <c r="D8805" s="224"/>
      <c r="F8805" s="224"/>
      <c r="G8805" s="224"/>
    </row>
    <row r="8806" spans="4:7">
      <c r="D8806" s="224"/>
      <c r="F8806" s="224"/>
      <c r="G8806" s="224"/>
    </row>
    <row r="8807" spans="4:7">
      <c r="D8807" s="224"/>
      <c r="F8807" s="224"/>
      <c r="G8807" s="224"/>
    </row>
    <row r="8808" spans="4:7">
      <c r="D8808" s="224"/>
      <c r="F8808" s="224"/>
      <c r="G8808" s="224"/>
    </row>
    <row r="8809" spans="4:7">
      <c r="D8809" s="224"/>
      <c r="F8809" s="224"/>
      <c r="G8809" s="224"/>
    </row>
    <row r="8810" spans="4:7">
      <c r="D8810" s="224"/>
      <c r="F8810" s="224"/>
      <c r="G8810" s="224"/>
    </row>
    <row r="8811" spans="4:7">
      <c r="D8811" s="224"/>
      <c r="F8811" s="224"/>
      <c r="G8811" s="224"/>
    </row>
    <row r="8812" spans="4:7">
      <c r="D8812" s="224"/>
      <c r="F8812" s="224"/>
      <c r="G8812" s="224"/>
    </row>
    <row r="8813" spans="4:7">
      <c r="D8813" s="224"/>
      <c r="F8813" s="224"/>
      <c r="G8813" s="224"/>
    </row>
    <row r="8814" spans="4:7">
      <c r="D8814" s="224"/>
      <c r="F8814" s="224"/>
      <c r="G8814" s="224"/>
    </row>
    <row r="8815" spans="4:7">
      <c r="D8815" s="224"/>
      <c r="F8815" s="224"/>
      <c r="G8815" s="224"/>
    </row>
    <row r="8816" spans="4:7">
      <c r="D8816" s="224"/>
      <c r="F8816" s="224"/>
      <c r="G8816" s="224"/>
    </row>
    <row r="8817" spans="4:7">
      <c r="D8817" s="224"/>
      <c r="F8817" s="224"/>
      <c r="G8817" s="224"/>
    </row>
    <row r="8818" spans="4:7">
      <c r="D8818" s="224"/>
      <c r="F8818" s="224"/>
      <c r="G8818" s="224"/>
    </row>
    <row r="8819" spans="4:7">
      <c r="D8819" s="224"/>
      <c r="F8819" s="224"/>
      <c r="G8819" s="224"/>
    </row>
    <row r="8820" spans="4:7">
      <c r="D8820" s="224"/>
      <c r="F8820" s="224"/>
      <c r="G8820" s="224"/>
    </row>
    <row r="8821" spans="4:7">
      <c r="D8821" s="224"/>
      <c r="F8821" s="224"/>
      <c r="G8821" s="224"/>
    </row>
    <row r="8822" spans="4:7">
      <c r="D8822" s="224"/>
      <c r="F8822" s="224"/>
      <c r="G8822" s="224"/>
    </row>
    <row r="8823" spans="4:7">
      <c r="D8823" s="224"/>
      <c r="F8823" s="224"/>
      <c r="G8823" s="224"/>
    </row>
    <row r="8824" spans="4:7">
      <c r="D8824" s="224"/>
      <c r="F8824" s="224"/>
      <c r="G8824" s="224"/>
    </row>
    <row r="8825" spans="4:7">
      <c r="D8825" s="224"/>
      <c r="F8825" s="224"/>
      <c r="G8825" s="224"/>
    </row>
    <row r="8826" spans="4:7">
      <c r="D8826" s="224"/>
      <c r="F8826" s="224"/>
      <c r="G8826" s="224"/>
    </row>
    <row r="8827" spans="4:7">
      <c r="D8827" s="224"/>
      <c r="F8827" s="224"/>
      <c r="G8827" s="224"/>
    </row>
    <row r="8828" spans="4:7">
      <c r="D8828" s="224"/>
      <c r="F8828" s="224"/>
      <c r="G8828" s="224"/>
    </row>
    <row r="8829" spans="4:7">
      <c r="D8829" s="224"/>
      <c r="F8829" s="224"/>
      <c r="G8829" s="224"/>
    </row>
    <row r="8830" spans="4:7">
      <c r="D8830" s="224"/>
      <c r="F8830" s="224"/>
      <c r="G8830" s="224"/>
    </row>
    <row r="8831" spans="4:7">
      <c r="D8831" s="224"/>
      <c r="F8831" s="224"/>
      <c r="G8831" s="224"/>
    </row>
    <row r="8832" spans="4:7">
      <c r="D8832" s="224"/>
      <c r="F8832" s="224"/>
      <c r="G8832" s="224"/>
    </row>
    <row r="8833" spans="4:7">
      <c r="D8833" s="224"/>
      <c r="F8833" s="224"/>
      <c r="G8833" s="224"/>
    </row>
    <row r="8834" spans="4:7">
      <c r="D8834" s="224"/>
      <c r="F8834" s="224"/>
      <c r="G8834" s="224"/>
    </row>
    <row r="8835" spans="4:7">
      <c r="D8835" s="224"/>
      <c r="F8835" s="224"/>
      <c r="G8835" s="224"/>
    </row>
    <row r="8836" spans="4:7">
      <c r="D8836" s="224"/>
      <c r="F8836" s="224"/>
      <c r="G8836" s="224"/>
    </row>
    <row r="8837" spans="4:7">
      <c r="D8837" s="224"/>
      <c r="F8837" s="224"/>
      <c r="G8837" s="224"/>
    </row>
    <row r="8838" spans="4:7">
      <c r="D8838" s="224"/>
      <c r="F8838" s="224"/>
      <c r="G8838" s="224"/>
    </row>
    <row r="8839" spans="4:7">
      <c r="D8839" s="224"/>
      <c r="F8839" s="224"/>
      <c r="G8839" s="224"/>
    </row>
    <row r="8840" spans="4:7">
      <c r="D8840" s="224"/>
      <c r="F8840" s="224"/>
      <c r="G8840" s="224"/>
    </row>
    <row r="8841" spans="4:7">
      <c r="D8841" s="224"/>
      <c r="F8841" s="224"/>
      <c r="G8841" s="224"/>
    </row>
    <row r="8842" spans="4:7">
      <c r="D8842" s="224"/>
      <c r="F8842" s="224"/>
      <c r="G8842" s="224"/>
    </row>
    <row r="8843" spans="4:7">
      <c r="D8843" s="224"/>
      <c r="F8843" s="224"/>
      <c r="G8843" s="224"/>
    </row>
    <row r="8844" spans="4:7">
      <c r="D8844" s="224"/>
      <c r="F8844" s="224"/>
      <c r="G8844" s="224"/>
    </row>
    <row r="8845" spans="4:7">
      <c r="D8845" s="224"/>
      <c r="F8845" s="224"/>
      <c r="G8845" s="224"/>
    </row>
    <row r="8846" spans="4:7">
      <c r="D8846" s="224"/>
      <c r="F8846" s="224"/>
      <c r="G8846" s="224"/>
    </row>
    <row r="8847" spans="4:7">
      <c r="D8847" s="224"/>
      <c r="F8847" s="224"/>
      <c r="G8847" s="224"/>
    </row>
    <row r="8848" spans="4:7">
      <c r="D8848" s="224"/>
      <c r="F8848" s="224"/>
      <c r="G8848" s="224"/>
    </row>
    <row r="8849" spans="4:7">
      <c r="D8849" s="224"/>
      <c r="F8849" s="224"/>
      <c r="G8849" s="224"/>
    </row>
    <row r="8850" spans="4:7">
      <c r="D8850" s="224"/>
      <c r="F8850" s="224"/>
      <c r="G8850" s="224"/>
    </row>
    <row r="8851" spans="4:7">
      <c r="D8851" s="224"/>
      <c r="F8851" s="224"/>
      <c r="G8851" s="224"/>
    </row>
    <row r="8852" spans="4:7">
      <c r="D8852" s="224"/>
      <c r="F8852" s="224"/>
      <c r="G8852" s="224"/>
    </row>
    <row r="8853" spans="4:7">
      <c r="D8853" s="224"/>
      <c r="F8853" s="224"/>
      <c r="G8853" s="224"/>
    </row>
    <row r="8854" spans="4:7">
      <c r="D8854" s="224"/>
      <c r="F8854" s="224"/>
      <c r="G8854" s="224"/>
    </row>
    <row r="8855" spans="4:7">
      <c r="D8855" s="224"/>
      <c r="F8855" s="224"/>
      <c r="G8855" s="224"/>
    </row>
    <row r="8856" spans="4:7">
      <c r="D8856" s="224"/>
      <c r="F8856" s="224"/>
      <c r="G8856" s="224"/>
    </row>
    <row r="8857" spans="4:7">
      <c r="D8857" s="224"/>
      <c r="F8857" s="224"/>
      <c r="G8857" s="224"/>
    </row>
    <row r="8858" spans="4:7">
      <c r="D8858" s="224"/>
      <c r="F8858" s="224"/>
      <c r="G8858" s="224"/>
    </row>
    <row r="8859" spans="4:7">
      <c r="D8859" s="224"/>
      <c r="F8859" s="224"/>
      <c r="G8859" s="224"/>
    </row>
    <row r="8860" spans="4:7">
      <c r="D8860" s="224"/>
      <c r="F8860" s="224"/>
      <c r="G8860" s="224"/>
    </row>
    <row r="8861" spans="4:7">
      <c r="D8861" s="224"/>
      <c r="F8861" s="224"/>
      <c r="G8861" s="224"/>
    </row>
    <row r="8862" spans="4:7">
      <c r="D8862" s="224"/>
      <c r="F8862" s="224"/>
      <c r="G8862" s="224"/>
    </row>
    <row r="8863" spans="4:7">
      <c r="D8863" s="224"/>
      <c r="F8863" s="224"/>
      <c r="G8863" s="224"/>
    </row>
    <row r="8864" spans="4:7">
      <c r="D8864" s="224"/>
      <c r="F8864" s="224"/>
      <c r="G8864" s="224"/>
    </row>
    <row r="8865" spans="4:7">
      <c r="D8865" s="224"/>
      <c r="F8865" s="224"/>
      <c r="G8865" s="224"/>
    </row>
    <row r="8866" spans="4:7">
      <c r="D8866" s="224"/>
      <c r="F8866" s="224"/>
      <c r="G8866" s="224"/>
    </row>
    <row r="8867" spans="4:7">
      <c r="D8867" s="224"/>
      <c r="F8867" s="224"/>
      <c r="G8867" s="224"/>
    </row>
    <row r="8868" spans="4:7">
      <c r="D8868" s="224"/>
      <c r="F8868" s="224"/>
      <c r="G8868" s="224"/>
    </row>
    <row r="8869" spans="4:7">
      <c r="D8869" s="224"/>
      <c r="F8869" s="224"/>
      <c r="G8869" s="224"/>
    </row>
    <row r="8870" spans="4:7">
      <c r="D8870" s="224"/>
      <c r="F8870" s="224"/>
      <c r="G8870" s="224"/>
    </row>
    <row r="8871" spans="4:7">
      <c r="D8871" s="224"/>
      <c r="F8871" s="224"/>
      <c r="G8871" s="224"/>
    </row>
    <row r="8872" spans="4:7">
      <c r="D8872" s="224"/>
      <c r="F8872" s="224"/>
      <c r="G8872" s="224"/>
    </row>
    <row r="8873" spans="4:7">
      <c r="D8873" s="224"/>
      <c r="F8873" s="224"/>
      <c r="G8873" s="224"/>
    </row>
    <row r="8874" spans="4:7">
      <c r="D8874" s="224"/>
      <c r="F8874" s="224"/>
      <c r="G8874" s="224"/>
    </row>
    <row r="8875" spans="4:7">
      <c r="D8875" s="224"/>
      <c r="F8875" s="224"/>
      <c r="G8875" s="224"/>
    </row>
    <row r="8876" spans="4:7">
      <c r="D8876" s="224"/>
      <c r="F8876" s="224"/>
      <c r="G8876" s="224"/>
    </row>
    <row r="8877" spans="4:7">
      <c r="D8877" s="224"/>
      <c r="F8877" s="224"/>
      <c r="G8877" s="224"/>
    </row>
    <row r="8878" spans="4:7">
      <c r="D8878" s="224"/>
      <c r="F8878" s="224"/>
      <c r="G8878" s="224"/>
    </row>
    <row r="8879" spans="4:7">
      <c r="D8879" s="224"/>
      <c r="F8879" s="224"/>
      <c r="G8879" s="224"/>
    </row>
    <row r="8880" spans="4:7">
      <c r="D8880" s="224"/>
      <c r="F8880" s="224"/>
      <c r="G8880" s="224"/>
    </row>
    <row r="8881" spans="4:7">
      <c r="D8881" s="224"/>
      <c r="F8881" s="224"/>
      <c r="G8881" s="224"/>
    </row>
    <row r="8882" spans="4:7">
      <c r="D8882" s="224"/>
      <c r="F8882" s="224"/>
      <c r="G8882" s="224"/>
    </row>
    <row r="8883" spans="4:7">
      <c r="D8883" s="224"/>
      <c r="F8883" s="224"/>
      <c r="G8883" s="224"/>
    </row>
    <row r="8884" spans="4:7">
      <c r="D8884" s="224"/>
      <c r="F8884" s="224"/>
      <c r="G8884" s="224"/>
    </row>
    <row r="8885" spans="4:7">
      <c r="D8885" s="224"/>
      <c r="F8885" s="224"/>
      <c r="G8885" s="224"/>
    </row>
    <row r="8886" spans="4:7">
      <c r="D8886" s="224"/>
      <c r="F8886" s="224"/>
      <c r="G8886" s="224"/>
    </row>
    <row r="8887" spans="4:7">
      <c r="D8887" s="224"/>
      <c r="F8887" s="224"/>
      <c r="G8887" s="224"/>
    </row>
    <row r="8888" spans="4:7">
      <c r="D8888" s="224"/>
      <c r="F8888" s="224"/>
      <c r="G8888" s="224"/>
    </row>
    <row r="8889" spans="4:7">
      <c r="D8889" s="224"/>
      <c r="F8889" s="224"/>
      <c r="G8889" s="224"/>
    </row>
    <row r="8890" spans="4:7">
      <c r="D8890" s="224"/>
      <c r="F8890" s="224"/>
      <c r="G8890" s="224"/>
    </row>
    <row r="8891" spans="4:7">
      <c r="D8891" s="224"/>
      <c r="F8891" s="224"/>
      <c r="G8891" s="224"/>
    </row>
    <row r="8892" spans="4:7">
      <c r="D8892" s="224"/>
      <c r="F8892" s="224"/>
      <c r="G8892" s="224"/>
    </row>
    <row r="8893" spans="4:7">
      <c r="D8893" s="224"/>
      <c r="F8893" s="224"/>
      <c r="G8893" s="224"/>
    </row>
    <row r="8894" spans="4:7">
      <c r="D8894" s="224"/>
      <c r="F8894" s="224"/>
      <c r="G8894" s="224"/>
    </row>
    <row r="8895" spans="4:7">
      <c r="D8895" s="224"/>
      <c r="F8895" s="224"/>
      <c r="G8895" s="224"/>
    </row>
    <row r="8896" spans="4:7">
      <c r="D8896" s="224"/>
      <c r="F8896" s="224"/>
      <c r="G8896" s="224"/>
    </row>
    <row r="8897" spans="4:7">
      <c r="D8897" s="224"/>
      <c r="F8897" s="224"/>
      <c r="G8897" s="224"/>
    </row>
    <row r="8898" spans="4:7">
      <c r="D8898" s="224"/>
      <c r="F8898" s="224"/>
      <c r="G8898" s="224"/>
    </row>
    <row r="8899" spans="4:7">
      <c r="D8899" s="224"/>
      <c r="F8899" s="224"/>
      <c r="G8899" s="224"/>
    </row>
    <row r="8900" spans="4:7">
      <c r="D8900" s="224"/>
      <c r="F8900" s="224"/>
      <c r="G8900" s="224"/>
    </row>
    <row r="8901" spans="4:7">
      <c r="D8901" s="224"/>
      <c r="F8901" s="224"/>
      <c r="G8901" s="224"/>
    </row>
    <row r="8902" spans="4:7">
      <c r="D8902" s="224"/>
      <c r="F8902" s="224"/>
      <c r="G8902" s="224"/>
    </row>
    <row r="8903" spans="4:7">
      <c r="D8903" s="224"/>
      <c r="F8903" s="224"/>
      <c r="G8903" s="224"/>
    </row>
    <row r="8904" spans="4:7">
      <c r="D8904" s="224"/>
      <c r="F8904" s="224"/>
      <c r="G8904" s="224"/>
    </row>
    <row r="8905" spans="4:7">
      <c r="D8905" s="224"/>
      <c r="F8905" s="224"/>
      <c r="G8905" s="224"/>
    </row>
    <row r="8906" spans="4:7">
      <c r="D8906" s="224"/>
      <c r="F8906" s="224"/>
      <c r="G8906" s="224"/>
    </row>
    <row r="8907" spans="4:7">
      <c r="D8907" s="224"/>
      <c r="F8907" s="224"/>
      <c r="G8907" s="224"/>
    </row>
    <row r="8908" spans="4:7">
      <c r="D8908" s="224"/>
      <c r="F8908" s="224"/>
      <c r="G8908" s="224"/>
    </row>
    <row r="8909" spans="4:7">
      <c r="D8909" s="224"/>
      <c r="F8909" s="224"/>
      <c r="G8909" s="224"/>
    </row>
    <row r="8910" spans="4:7">
      <c r="D8910" s="224"/>
      <c r="F8910" s="224"/>
      <c r="G8910" s="224"/>
    </row>
    <row r="8911" spans="4:7">
      <c r="D8911" s="224"/>
      <c r="F8911" s="224"/>
      <c r="G8911" s="224"/>
    </row>
    <row r="8912" spans="4:7">
      <c r="D8912" s="224"/>
      <c r="F8912" s="224"/>
      <c r="G8912" s="224"/>
    </row>
    <row r="8913" spans="4:7">
      <c r="D8913" s="224"/>
      <c r="F8913" s="224"/>
      <c r="G8913" s="224"/>
    </row>
    <row r="8914" spans="4:7">
      <c r="D8914" s="224"/>
      <c r="F8914" s="224"/>
      <c r="G8914" s="224"/>
    </row>
    <row r="8915" spans="4:7">
      <c r="D8915" s="224"/>
      <c r="F8915" s="224"/>
      <c r="G8915" s="224"/>
    </row>
    <row r="8916" spans="4:7">
      <c r="D8916" s="224"/>
      <c r="F8916" s="224"/>
      <c r="G8916" s="224"/>
    </row>
    <row r="8917" spans="4:7">
      <c r="D8917" s="224"/>
      <c r="F8917" s="224"/>
      <c r="G8917" s="224"/>
    </row>
    <row r="8918" spans="4:7">
      <c r="D8918" s="224"/>
      <c r="F8918" s="224"/>
      <c r="G8918" s="224"/>
    </row>
    <row r="8919" spans="4:7">
      <c r="D8919" s="224"/>
      <c r="F8919" s="224"/>
      <c r="G8919" s="224"/>
    </row>
    <row r="8920" spans="4:7">
      <c r="D8920" s="224"/>
      <c r="F8920" s="224"/>
      <c r="G8920" s="224"/>
    </row>
    <row r="8921" spans="4:7">
      <c r="D8921" s="224"/>
      <c r="F8921" s="224"/>
      <c r="G8921" s="224"/>
    </row>
    <row r="8922" spans="4:7">
      <c r="D8922" s="224"/>
      <c r="F8922" s="224"/>
      <c r="G8922" s="224"/>
    </row>
    <row r="8923" spans="4:7">
      <c r="D8923" s="224"/>
      <c r="F8923" s="224"/>
      <c r="G8923" s="224"/>
    </row>
    <row r="8924" spans="4:7">
      <c r="D8924" s="224"/>
      <c r="F8924" s="224"/>
      <c r="G8924" s="224"/>
    </row>
    <row r="8925" spans="4:7">
      <c r="D8925" s="224"/>
      <c r="F8925" s="224"/>
      <c r="G8925" s="224"/>
    </row>
    <row r="8926" spans="4:7">
      <c r="D8926" s="224"/>
      <c r="F8926" s="224"/>
      <c r="G8926" s="224"/>
    </row>
    <row r="8927" spans="4:7">
      <c r="D8927" s="224"/>
      <c r="F8927" s="224"/>
      <c r="G8927" s="224"/>
    </row>
    <row r="8928" spans="4:7">
      <c r="D8928" s="224"/>
      <c r="F8928" s="224"/>
      <c r="G8928" s="224"/>
    </row>
    <row r="8929" spans="4:7">
      <c r="D8929" s="224"/>
      <c r="F8929" s="224"/>
      <c r="G8929" s="224"/>
    </row>
    <row r="8930" spans="4:7">
      <c r="D8930" s="224"/>
      <c r="F8930" s="224"/>
      <c r="G8930" s="224"/>
    </row>
    <row r="8931" spans="4:7">
      <c r="D8931" s="224"/>
      <c r="F8931" s="224"/>
      <c r="G8931" s="224"/>
    </row>
    <row r="8932" spans="4:7">
      <c r="D8932" s="224"/>
      <c r="F8932" s="224"/>
      <c r="G8932" s="224"/>
    </row>
    <row r="8933" spans="4:7">
      <c r="D8933" s="224"/>
      <c r="F8933" s="224"/>
      <c r="G8933" s="224"/>
    </row>
    <row r="8934" spans="4:7">
      <c r="D8934" s="224"/>
      <c r="F8934" s="224"/>
      <c r="G8934" s="224"/>
    </row>
    <row r="8935" spans="4:7">
      <c r="D8935" s="224"/>
      <c r="F8935" s="224"/>
      <c r="G8935" s="224"/>
    </row>
    <row r="8936" spans="4:7">
      <c r="D8936" s="224"/>
      <c r="F8936" s="224"/>
      <c r="G8936" s="224"/>
    </row>
    <row r="8937" spans="4:7">
      <c r="D8937" s="224"/>
      <c r="F8937" s="224"/>
      <c r="G8937" s="224"/>
    </row>
    <row r="8938" spans="4:7">
      <c r="D8938" s="224"/>
      <c r="F8938" s="224"/>
      <c r="G8938" s="224"/>
    </row>
    <row r="8939" spans="4:7">
      <c r="D8939" s="224"/>
      <c r="F8939" s="224"/>
      <c r="G8939" s="224"/>
    </row>
    <row r="8940" spans="4:7">
      <c r="D8940" s="224"/>
      <c r="F8940" s="224"/>
      <c r="G8940" s="224"/>
    </row>
    <row r="8941" spans="4:7">
      <c r="D8941" s="224"/>
      <c r="F8941" s="224"/>
      <c r="G8941" s="224"/>
    </row>
    <row r="8942" spans="4:7">
      <c r="D8942" s="224"/>
      <c r="F8942" s="224"/>
      <c r="G8942" s="224"/>
    </row>
    <row r="8943" spans="4:7">
      <c r="D8943" s="224"/>
      <c r="F8943" s="224"/>
      <c r="G8943" s="224"/>
    </row>
    <row r="8944" spans="4:7">
      <c r="D8944" s="224"/>
      <c r="F8944" s="224"/>
      <c r="G8944" s="224"/>
    </row>
    <row r="8945" spans="4:7">
      <c r="D8945" s="224"/>
      <c r="F8945" s="224"/>
      <c r="G8945" s="224"/>
    </row>
    <row r="8946" spans="4:7">
      <c r="D8946" s="224"/>
      <c r="F8946" s="224"/>
      <c r="G8946" s="224"/>
    </row>
    <row r="8947" spans="4:7">
      <c r="D8947" s="224"/>
      <c r="F8947" s="224"/>
      <c r="G8947" s="224"/>
    </row>
    <row r="8948" spans="4:7">
      <c r="D8948" s="224"/>
      <c r="F8948" s="224"/>
      <c r="G8948" s="224"/>
    </row>
    <row r="8949" spans="4:7">
      <c r="D8949" s="224"/>
      <c r="F8949" s="224"/>
      <c r="G8949" s="224"/>
    </row>
    <row r="8950" spans="4:7">
      <c r="D8950" s="224"/>
      <c r="F8950" s="224"/>
      <c r="G8950" s="224"/>
    </row>
    <row r="8951" spans="4:7">
      <c r="D8951" s="224"/>
      <c r="F8951" s="224"/>
      <c r="G8951" s="224"/>
    </row>
    <row r="8952" spans="4:7">
      <c r="D8952" s="224"/>
      <c r="F8952" s="224"/>
      <c r="G8952" s="224"/>
    </row>
    <row r="8953" spans="4:7">
      <c r="D8953" s="224"/>
      <c r="F8953" s="224"/>
      <c r="G8953" s="224"/>
    </row>
    <row r="8954" spans="4:7">
      <c r="D8954" s="224"/>
      <c r="F8954" s="224"/>
      <c r="G8954" s="224"/>
    </row>
    <row r="8955" spans="4:7">
      <c r="D8955" s="224"/>
      <c r="F8955" s="224"/>
      <c r="G8955" s="224"/>
    </row>
    <row r="8956" spans="4:7">
      <c r="D8956" s="224"/>
      <c r="F8956" s="224"/>
      <c r="G8956" s="224"/>
    </row>
    <row r="8957" spans="4:7">
      <c r="D8957" s="224"/>
      <c r="F8957" s="224"/>
      <c r="G8957" s="224"/>
    </row>
    <row r="8958" spans="4:7">
      <c r="D8958" s="224"/>
      <c r="F8958" s="224"/>
      <c r="G8958" s="224"/>
    </row>
    <row r="8959" spans="4:7">
      <c r="D8959" s="224"/>
      <c r="F8959" s="224"/>
      <c r="G8959" s="224"/>
    </row>
    <row r="8960" spans="4:7">
      <c r="D8960" s="224"/>
      <c r="F8960" s="224"/>
      <c r="G8960" s="224"/>
    </row>
    <row r="8961" spans="4:7">
      <c r="D8961" s="224"/>
      <c r="F8961" s="224"/>
      <c r="G8961" s="224"/>
    </row>
    <row r="8962" spans="4:7">
      <c r="D8962" s="224"/>
      <c r="F8962" s="224"/>
      <c r="G8962" s="224"/>
    </row>
    <row r="8963" spans="4:7">
      <c r="D8963" s="224"/>
      <c r="F8963" s="224"/>
      <c r="G8963" s="224"/>
    </row>
    <row r="8964" spans="4:7">
      <c r="D8964" s="224"/>
      <c r="F8964" s="224"/>
      <c r="G8964" s="224"/>
    </row>
    <row r="8965" spans="4:7">
      <c r="D8965" s="224"/>
      <c r="F8965" s="224"/>
      <c r="G8965" s="224"/>
    </row>
    <row r="8966" spans="4:7">
      <c r="D8966" s="224"/>
      <c r="F8966" s="224"/>
      <c r="G8966" s="224"/>
    </row>
    <row r="8967" spans="4:7">
      <c r="D8967" s="224"/>
      <c r="F8967" s="224"/>
      <c r="G8967" s="224"/>
    </row>
    <row r="8968" spans="4:7">
      <c r="D8968" s="224"/>
      <c r="F8968" s="224"/>
      <c r="G8968" s="224"/>
    </row>
    <row r="8969" spans="4:7">
      <c r="D8969" s="224"/>
      <c r="F8969" s="224"/>
      <c r="G8969" s="224"/>
    </row>
    <row r="8970" spans="4:7">
      <c r="D8970" s="224"/>
      <c r="F8970" s="224"/>
      <c r="G8970" s="224"/>
    </row>
    <row r="8971" spans="4:7">
      <c r="D8971" s="224"/>
      <c r="F8971" s="224"/>
      <c r="G8971" s="224"/>
    </row>
    <row r="8972" spans="4:7">
      <c r="D8972" s="224"/>
      <c r="F8972" s="224"/>
      <c r="G8972" s="224"/>
    </row>
    <row r="8973" spans="4:7">
      <c r="D8973" s="224"/>
      <c r="F8973" s="224"/>
      <c r="G8973" s="224"/>
    </row>
    <row r="8974" spans="4:7">
      <c r="D8974" s="224"/>
      <c r="F8974" s="224"/>
      <c r="G8974" s="224"/>
    </row>
    <row r="8975" spans="4:7">
      <c r="D8975" s="224"/>
      <c r="F8975" s="224"/>
      <c r="G8975" s="224"/>
    </row>
    <row r="8976" spans="4:7">
      <c r="D8976" s="224"/>
      <c r="F8976" s="224"/>
      <c r="G8976" s="224"/>
    </row>
    <row r="8977" spans="4:7">
      <c r="D8977" s="224"/>
      <c r="F8977" s="224"/>
      <c r="G8977" s="224"/>
    </row>
    <row r="8978" spans="4:7">
      <c r="D8978" s="224"/>
      <c r="F8978" s="224"/>
      <c r="G8978" s="224"/>
    </row>
    <row r="8979" spans="4:7">
      <c r="D8979" s="224"/>
      <c r="F8979" s="224"/>
      <c r="G8979" s="224"/>
    </row>
    <row r="8980" spans="4:7">
      <c r="D8980" s="224"/>
      <c r="F8980" s="224"/>
      <c r="G8980" s="224"/>
    </row>
    <row r="8981" spans="4:7">
      <c r="D8981" s="224"/>
      <c r="F8981" s="224"/>
      <c r="G8981" s="224"/>
    </row>
    <row r="8982" spans="4:7">
      <c r="D8982" s="224"/>
      <c r="F8982" s="224"/>
      <c r="G8982" s="224"/>
    </row>
    <row r="8983" spans="4:7">
      <c r="D8983" s="224"/>
      <c r="F8983" s="224"/>
      <c r="G8983" s="224"/>
    </row>
    <row r="8984" spans="4:7">
      <c r="D8984" s="224"/>
      <c r="F8984" s="224"/>
      <c r="G8984" s="224"/>
    </row>
    <row r="8985" spans="4:7">
      <c r="D8985" s="224"/>
      <c r="F8985" s="224"/>
      <c r="G8985" s="224"/>
    </row>
    <row r="8986" spans="4:7">
      <c r="D8986" s="224"/>
      <c r="F8986" s="224"/>
      <c r="G8986" s="224"/>
    </row>
    <row r="8987" spans="4:7">
      <c r="D8987" s="224"/>
      <c r="F8987" s="224"/>
      <c r="G8987" s="224"/>
    </row>
    <row r="8988" spans="4:7">
      <c r="D8988" s="224"/>
      <c r="F8988" s="224"/>
      <c r="G8988" s="224"/>
    </row>
    <row r="8989" spans="4:7">
      <c r="D8989" s="224"/>
      <c r="F8989" s="224"/>
      <c r="G8989" s="224"/>
    </row>
    <row r="8990" spans="4:7">
      <c r="D8990" s="224"/>
      <c r="F8990" s="224"/>
      <c r="G8990" s="224"/>
    </row>
    <row r="8991" spans="4:7">
      <c r="D8991" s="224"/>
      <c r="F8991" s="224"/>
      <c r="G8991" s="224"/>
    </row>
    <row r="8992" spans="4:7">
      <c r="D8992" s="224"/>
      <c r="F8992" s="224"/>
      <c r="G8992" s="224"/>
    </row>
    <row r="8993" spans="4:7">
      <c r="D8993" s="224"/>
      <c r="F8993" s="224"/>
      <c r="G8993" s="224"/>
    </row>
    <row r="8994" spans="4:7">
      <c r="D8994" s="224"/>
      <c r="F8994" s="224"/>
      <c r="G8994" s="224"/>
    </row>
    <row r="8995" spans="4:7">
      <c r="D8995" s="224"/>
      <c r="F8995" s="224"/>
      <c r="G8995" s="224"/>
    </row>
    <row r="8996" spans="4:7">
      <c r="D8996" s="224"/>
      <c r="F8996" s="224"/>
      <c r="G8996" s="224"/>
    </row>
    <row r="8997" spans="4:7">
      <c r="D8997" s="224"/>
      <c r="F8997" s="224"/>
      <c r="G8997" s="224"/>
    </row>
    <row r="8998" spans="4:7">
      <c r="D8998" s="224"/>
      <c r="F8998" s="224"/>
      <c r="G8998" s="224"/>
    </row>
    <row r="8999" spans="4:7">
      <c r="D8999" s="224"/>
      <c r="F8999" s="224"/>
      <c r="G8999" s="224"/>
    </row>
    <row r="9000" spans="4:7">
      <c r="D9000" s="224"/>
      <c r="F9000" s="224"/>
      <c r="G9000" s="224"/>
    </row>
    <row r="9001" spans="4:7">
      <c r="D9001" s="224"/>
      <c r="F9001" s="224"/>
      <c r="G9001" s="224"/>
    </row>
    <row r="9002" spans="4:7">
      <c r="D9002" s="224"/>
      <c r="F9002" s="224"/>
      <c r="G9002" s="224"/>
    </row>
    <row r="9003" spans="4:7">
      <c r="D9003" s="224"/>
      <c r="F9003" s="224"/>
      <c r="G9003" s="224"/>
    </row>
    <row r="9004" spans="4:7">
      <c r="D9004" s="224"/>
      <c r="F9004" s="224"/>
      <c r="G9004" s="224"/>
    </row>
    <row r="9005" spans="4:7">
      <c r="D9005" s="224"/>
      <c r="F9005" s="224"/>
      <c r="G9005" s="224"/>
    </row>
    <row r="9006" spans="4:7">
      <c r="D9006" s="224"/>
      <c r="F9006" s="224"/>
      <c r="G9006" s="224"/>
    </row>
    <row r="9007" spans="4:7">
      <c r="D9007" s="224"/>
      <c r="F9007" s="224"/>
      <c r="G9007" s="224"/>
    </row>
    <row r="9008" spans="4:7">
      <c r="D9008" s="224"/>
      <c r="F9008" s="224"/>
      <c r="G9008" s="224"/>
    </row>
    <row r="9009" spans="4:7">
      <c r="D9009" s="224"/>
      <c r="F9009" s="224"/>
      <c r="G9009" s="224"/>
    </row>
    <row r="9010" spans="4:7">
      <c r="D9010" s="224"/>
      <c r="F9010" s="224"/>
      <c r="G9010" s="224"/>
    </row>
    <row r="9011" spans="4:7">
      <c r="D9011" s="224"/>
      <c r="F9011" s="224"/>
      <c r="G9011" s="224"/>
    </row>
    <row r="9012" spans="4:7">
      <c r="D9012" s="224"/>
      <c r="F9012" s="224"/>
      <c r="G9012" s="224"/>
    </row>
    <row r="9013" spans="4:7">
      <c r="D9013" s="224"/>
      <c r="F9013" s="224"/>
      <c r="G9013" s="224"/>
    </row>
    <row r="9014" spans="4:7">
      <c r="D9014" s="224"/>
      <c r="F9014" s="224"/>
      <c r="G9014" s="224"/>
    </row>
    <row r="9015" spans="4:7">
      <c r="D9015" s="224"/>
      <c r="F9015" s="224"/>
      <c r="G9015" s="224"/>
    </row>
    <row r="9016" spans="4:7">
      <c r="D9016" s="224"/>
      <c r="F9016" s="224"/>
      <c r="G9016" s="224"/>
    </row>
    <row r="9017" spans="4:7">
      <c r="D9017" s="224"/>
      <c r="F9017" s="224"/>
      <c r="G9017" s="224"/>
    </row>
    <row r="9018" spans="4:7">
      <c r="D9018" s="224"/>
      <c r="F9018" s="224"/>
      <c r="G9018" s="224"/>
    </row>
    <row r="9019" spans="4:7">
      <c r="D9019" s="224"/>
      <c r="F9019" s="224"/>
      <c r="G9019" s="224"/>
    </row>
    <row r="9020" spans="4:7">
      <c r="D9020" s="224"/>
      <c r="F9020" s="224"/>
      <c r="G9020" s="224"/>
    </row>
    <row r="9021" spans="4:7">
      <c r="D9021" s="224"/>
      <c r="F9021" s="224"/>
      <c r="G9021" s="224"/>
    </row>
    <row r="9022" spans="4:7">
      <c r="D9022" s="224"/>
      <c r="F9022" s="224"/>
      <c r="G9022" s="224"/>
    </row>
    <row r="9023" spans="4:7">
      <c r="D9023" s="224"/>
      <c r="F9023" s="224"/>
      <c r="G9023" s="224"/>
    </row>
    <row r="9024" spans="4:7">
      <c r="D9024" s="224"/>
      <c r="F9024" s="224"/>
      <c r="G9024" s="224"/>
    </row>
    <row r="9025" spans="4:7">
      <c r="D9025" s="224"/>
      <c r="F9025" s="224"/>
      <c r="G9025" s="224"/>
    </row>
    <row r="9026" spans="4:7">
      <c r="D9026" s="224"/>
      <c r="F9026" s="224"/>
      <c r="G9026" s="224"/>
    </row>
    <row r="9027" spans="4:7">
      <c r="D9027" s="224"/>
      <c r="F9027" s="224"/>
      <c r="G9027" s="224"/>
    </row>
    <row r="9028" spans="4:7">
      <c r="D9028" s="224"/>
      <c r="F9028" s="224"/>
      <c r="G9028" s="224"/>
    </row>
    <row r="9029" spans="4:7">
      <c r="D9029" s="224"/>
      <c r="F9029" s="224"/>
      <c r="G9029" s="224"/>
    </row>
    <row r="9030" spans="4:7">
      <c r="D9030" s="224"/>
      <c r="F9030" s="224"/>
      <c r="G9030" s="224"/>
    </row>
    <row r="9031" spans="4:7">
      <c r="D9031" s="224"/>
      <c r="F9031" s="224"/>
      <c r="G9031" s="224"/>
    </row>
    <row r="9032" spans="4:7">
      <c r="D9032" s="224"/>
      <c r="F9032" s="224"/>
      <c r="G9032" s="224"/>
    </row>
    <row r="9033" spans="4:7">
      <c r="D9033" s="224"/>
      <c r="F9033" s="224"/>
      <c r="G9033" s="224"/>
    </row>
    <row r="9034" spans="4:7">
      <c r="D9034" s="224"/>
      <c r="F9034" s="224"/>
      <c r="G9034" s="224"/>
    </row>
    <row r="9035" spans="4:7">
      <c r="D9035" s="224"/>
      <c r="F9035" s="224"/>
      <c r="G9035" s="224"/>
    </row>
    <row r="9036" spans="4:7">
      <c r="D9036" s="224"/>
      <c r="F9036" s="224"/>
      <c r="G9036" s="224"/>
    </row>
    <row r="9037" spans="4:7">
      <c r="D9037" s="224"/>
      <c r="F9037" s="224"/>
      <c r="G9037" s="224"/>
    </row>
    <row r="9038" spans="4:7">
      <c r="D9038" s="224"/>
      <c r="F9038" s="224"/>
      <c r="G9038" s="224"/>
    </row>
    <row r="9039" spans="4:7">
      <c r="D9039" s="224"/>
      <c r="F9039" s="224"/>
      <c r="G9039" s="224"/>
    </row>
    <row r="9040" spans="4:7">
      <c r="D9040" s="224"/>
      <c r="F9040" s="224"/>
      <c r="G9040" s="224"/>
    </row>
    <row r="9041" spans="4:7">
      <c r="D9041" s="224"/>
      <c r="F9041" s="224"/>
      <c r="G9041" s="224"/>
    </row>
    <row r="9042" spans="4:7">
      <c r="D9042" s="224"/>
      <c r="F9042" s="224"/>
      <c r="G9042" s="224"/>
    </row>
    <row r="9043" spans="4:7">
      <c r="D9043" s="224"/>
      <c r="F9043" s="224"/>
      <c r="G9043" s="224"/>
    </row>
    <row r="9044" spans="4:7">
      <c r="D9044" s="224"/>
      <c r="F9044" s="224"/>
      <c r="G9044" s="224"/>
    </row>
    <row r="9045" spans="4:7">
      <c r="D9045" s="224"/>
      <c r="F9045" s="224"/>
      <c r="G9045" s="224"/>
    </row>
    <row r="9046" spans="4:7">
      <c r="D9046" s="224"/>
      <c r="F9046" s="224"/>
      <c r="G9046" s="224"/>
    </row>
    <row r="9047" spans="4:7">
      <c r="D9047" s="224"/>
      <c r="F9047" s="224"/>
      <c r="G9047" s="224"/>
    </row>
    <row r="9048" spans="4:7">
      <c r="D9048" s="224"/>
      <c r="F9048" s="224"/>
      <c r="G9048" s="224"/>
    </row>
    <row r="9049" spans="4:7">
      <c r="D9049" s="224"/>
      <c r="F9049" s="224"/>
      <c r="G9049" s="224"/>
    </row>
    <row r="9050" spans="4:7">
      <c r="D9050" s="224"/>
      <c r="F9050" s="224"/>
      <c r="G9050" s="224"/>
    </row>
    <row r="9051" spans="4:7">
      <c r="D9051" s="224"/>
      <c r="F9051" s="224"/>
      <c r="G9051" s="224"/>
    </row>
    <row r="9052" spans="4:7">
      <c r="D9052" s="224"/>
      <c r="F9052" s="224"/>
      <c r="G9052" s="224"/>
    </row>
    <row r="9053" spans="4:7">
      <c r="D9053" s="224"/>
      <c r="F9053" s="224"/>
      <c r="G9053" s="224"/>
    </row>
    <row r="9054" spans="4:7">
      <c r="D9054" s="224"/>
      <c r="F9054" s="224"/>
      <c r="G9054" s="224"/>
    </row>
    <row r="9055" spans="4:7">
      <c r="D9055" s="224"/>
      <c r="F9055" s="224"/>
      <c r="G9055" s="224"/>
    </row>
    <row r="9056" spans="4:7">
      <c r="D9056" s="224"/>
      <c r="F9056" s="224"/>
      <c r="G9056" s="224"/>
    </row>
    <row r="9057" spans="4:7">
      <c r="D9057" s="224"/>
      <c r="F9057" s="224"/>
      <c r="G9057" s="224"/>
    </row>
    <row r="9058" spans="4:7">
      <c r="D9058" s="224"/>
      <c r="F9058" s="224"/>
      <c r="G9058" s="224"/>
    </row>
    <row r="9059" spans="4:7">
      <c r="D9059" s="224"/>
      <c r="F9059" s="224"/>
      <c r="G9059" s="224"/>
    </row>
    <row r="9060" spans="4:7">
      <c r="D9060" s="224"/>
      <c r="F9060" s="224"/>
      <c r="G9060" s="224"/>
    </row>
    <row r="9061" spans="4:7">
      <c r="D9061" s="224"/>
      <c r="F9061" s="224"/>
      <c r="G9061" s="224"/>
    </row>
    <row r="9062" spans="4:7">
      <c r="D9062" s="224"/>
      <c r="F9062" s="224"/>
      <c r="G9062" s="224"/>
    </row>
    <row r="9063" spans="4:7">
      <c r="D9063" s="224"/>
      <c r="F9063" s="224"/>
      <c r="G9063" s="224"/>
    </row>
    <row r="9064" spans="4:7">
      <c r="D9064" s="224"/>
      <c r="F9064" s="224"/>
      <c r="G9064" s="224"/>
    </row>
    <row r="9065" spans="4:7">
      <c r="D9065" s="224"/>
      <c r="F9065" s="224"/>
      <c r="G9065" s="224"/>
    </row>
    <row r="9066" spans="4:7">
      <c r="D9066" s="224"/>
      <c r="F9066" s="224"/>
      <c r="G9066" s="224"/>
    </row>
    <row r="9067" spans="4:7">
      <c r="D9067" s="224"/>
      <c r="F9067" s="224"/>
      <c r="G9067" s="224"/>
    </row>
    <row r="9068" spans="4:7">
      <c r="D9068" s="224"/>
      <c r="F9068" s="224"/>
      <c r="G9068" s="224"/>
    </row>
    <row r="9069" spans="4:7">
      <c r="D9069" s="224"/>
      <c r="F9069" s="224"/>
      <c r="G9069" s="224"/>
    </row>
    <row r="9070" spans="4:7">
      <c r="D9070" s="224"/>
      <c r="F9070" s="224"/>
      <c r="G9070" s="224"/>
    </row>
    <row r="9071" spans="4:7">
      <c r="D9071" s="224"/>
      <c r="F9071" s="224"/>
      <c r="G9071" s="224"/>
    </row>
    <row r="9072" spans="4:7">
      <c r="D9072" s="224"/>
      <c r="F9072" s="224"/>
      <c r="G9072" s="224"/>
    </row>
    <row r="9073" spans="4:7">
      <c r="D9073" s="224"/>
      <c r="F9073" s="224"/>
      <c r="G9073" s="224"/>
    </row>
    <row r="9074" spans="4:7">
      <c r="D9074" s="224"/>
      <c r="F9074" s="224"/>
      <c r="G9074" s="224"/>
    </row>
    <row r="9075" spans="4:7">
      <c r="D9075" s="224"/>
      <c r="F9075" s="224"/>
      <c r="G9075" s="224"/>
    </row>
    <row r="9076" spans="4:7">
      <c r="D9076" s="224"/>
      <c r="F9076" s="224"/>
      <c r="G9076" s="224"/>
    </row>
    <row r="9077" spans="4:7">
      <c r="D9077" s="224"/>
      <c r="F9077" s="224"/>
      <c r="G9077" s="224"/>
    </row>
    <row r="9078" spans="4:7">
      <c r="D9078" s="224"/>
      <c r="F9078" s="224"/>
      <c r="G9078" s="224"/>
    </row>
    <row r="9079" spans="4:7">
      <c r="D9079" s="224"/>
      <c r="F9079" s="224"/>
      <c r="G9079" s="224"/>
    </row>
    <row r="9080" spans="4:7">
      <c r="D9080" s="224"/>
      <c r="F9080" s="224"/>
      <c r="G9080" s="224"/>
    </row>
    <row r="9081" spans="4:7">
      <c r="D9081" s="224"/>
      <c r="F9081" s="224"/>
      <c r="G9081" s="224"/>
    </row>
    <row r="9082" spans="4:7">
      <c r="D9082" s="224"/>
      <c r="F9082" s="224"/>
      <c r="G9082" s="224"/>
    </row>
    <row r="9083" spans="4:7">
      <c r="D9083" s="224"/>
      <c r="F9083" s="224"/>
      <c r="G9083" s="224"/>
    </row>
    <row r="9084" spans="4:7">
      <c r="D9084" s="224"/>
      <c r="F9084" s="224"/>
      <c r="G9084" s="224"/>
    </row>
    <row r="9085" spans="4:7">
      <c r="D9085" s="224"/>
      <c r="F9085" s="224"/>
      <c r="G9085" s="224"/>
    </row>
    <row r="9086" spans="4:7">
      <c r="D9086" s="224"/>
      <c r="F9086" s="224"/>
      <c r="G9086" s="224"/>
    </row>
    <row r="9087" spans="4:7">
      <c r="D9087" s="224"/>
      <c r="F9087" s="224"/>
      <c r="G9087" s="224"/>
    </row>
    <row r="9088" spans="4:7">
      <c r="D9088" s="224"/>
      <c r="F9088" s="224"/>
      <c r="G9088" s="224"/>
    </row>
    <row r="9089" spans="4:7">
      <c r="D9089" s="224"/>
      <c r="F9089" s="224"/>
      <c r="G9089" s="224"/>
    </row>
    <row r="9090" spans="4:7">
      <c r="D9090" s="224"/>
      <c r="F9090" s="224"/>
      <c r="G9090" s="224"/>
    </row>
    <row r="9091" spans="4:7">
      <c r="D9091" s="224"/>
      <c r="F9091" s="224"/>
      <c r="G9091" s="224"/>
    </row>
    <row r="9092" spans="4:7">
      <c r="D9092" s="224"/>
      <c r="F9092" s="224"/>
      <c r="G9092" s="224"/>
    </row>
    <row r="9093" spans="4:7">
      <c r="D9093" s="224"/>
      <c r="F9093" s="224"/>
      <c r="G9093" s="224"/>
    </row>
    <row r="9094" spans="4:7">
      <c r="D9094" s="224"/>
      <c r="F9094" s="224"/>
      <c r="G9094" s="224"/>
    </row>
    <row r="9095" spans="4:7">
      <c r="D9095" s="224"/>
      <c r="F9095" s="224"/>
      <c r="G9095" s="224"/>
    </row>
    <row r="9096" spans="4:7">
      <c r="D9096" s="224"/>
      <c r="F9096" s="224"/>
      <c r="G9096" s="224"/>
    </row>
    <row r="9097" spans="4:7">
      <c r="D9097" s="224"/>
      <c r="F9097" s="224"/>
      <c r="G9097" s="224"/>
    </row>
    <row r="9098" spans="4:7">
      <c r="D9098" s="224"/>
      <c r="F9098" s="224"/>
      <c r="G9098" s="224"/>
    </row>
    <row r="9099" spans="4:7">
      <c r="D9099" s="224"/>
      <c r="F9099" s="224"/>
      <c r="G9099" s="224"/>
    </row>
    <row r="9100" spans="4:7">
      <c r="D9100" s="224"/>
      <c r="F9100" s="224"/>
      <c r="G9100" s="224"/>
    </row>
    <row r="9101" spans="4:7">
      <c r="D9101" s="224"/>
      <c r="F9101" s="224"/>
      <c r="G9101" s="224"/>
    </row>
    <row r="9102" spans="4:7">
      <c r="D9102" s="224"/>
      <c r="F9102" s="224"/>
      <c r="G9102" s="224"/>
    </row>
    <row r="9103" spans="4:7">
      <c r="D9103" s="224"/>
      <c r="F9103" s="224"/>
      <c r="G9103" s="224"/>
    </row>
    <row r="9104" spans="4:7">
      <c r="D9104" s="224"/>
      <c r="F9104" s="224"/>
      <c r="G9104" s="224"/>
    </row>
    <row r="9105" spans="4:7">
      <c r="D9105" s="224"/>
      <c r="F9105" s="224"/>
      <c r="G9105" s="224"/>
    </row>
    <row r="9106" spans="4:7">
      <c r="D9106" s="224"/>
      <c r="F9106" s="224"/>
      <c r="G9106" s="224"/>
    </row>
    <row r="9107" spans="4:7">
      <c r="D9107" s="224"/>
      <c r="F9107" s="224"/>
      <c r="G9107" s="224"/>
    </row>
    <row r="9108" spans="4:7">
      <c r="D9108" s="224"/>
      <c r="F9108" s="224"/>
      <c r="G9108" s="224"/>
    </row>
    <row r="9109" spans="4:7">
      <c r="D9109" s="224"/>
      <c r="F9109" s="224"/>
      <c r="G9109" s="224"/>
    </row>
    <row r="9110" spans="4:7">
      <c r="D9110" s="224"/>
      <c r="F9110" s="224"/>
      <c r="G9110" s="224"/>
    </row>
    <row r="9111" spans="4:7">
      <c r="D9111" s="224"/>
      <c r="F9111" s="224"/>
      <c r="G9111" s="224"/>
    </row>
    <row r="9112" spans="4:7">
      <c r="D9112" s="224"/>
      <c r="F9112" s="224"/>
      <c r="G9112" s="224"/>
    </row>
    <row r="9113" spans="4:7">
      <c r="D9113" s="224"/>
      <c r="F9113" s="224"/>
      <c r="G9113" s="224"/>
    </row>
    <row r="9114" spans="4:7">
      <c r="D9114" s="224"/>
      <c r="F9114" s="224"/>
      <c r="G9114" s="224"/>
    </row>
    <row r="9115" spans="4:7">
      <c r="D9115" s="224"/>
      <c r="F9115" s="224"/>
      <c r="G9115" s="224"/>
    </row>
    <row r="9116" spans="4:7">
      <c r="D9116" s="224"/>
      <c r="F9116" s="224"/>
      <c r="G9116" s="224"/>
    </row>
    <row r="9117" spans="4:7">
      <c r="D9117" s="224"/>
      <c r="F9117" s="224"/>
      <c r="G9117" s="224"/>
    </row>
    <row r="9118" spans="4:7">
      <c r="D9118" s="224"/>
      <c r="F9118" s="224"/>
      <c r="G9118" s="224"/>
    </row>
    <row r="9119" spans="4:7">
      <c r="D9119" s="224"/>
      <c r="F9119" s="224"/>
      <c r="G9119" s="224"/>
    </row>
    <row r="9120" spans="4:7">
      <c r="D9120" s="224"/>
      <c r="F9120" s="224"/>
      <c r="G9120" s="224"/>
    </row>
    <row r="9121" spans="4:7">
      <c r="D9121" s="224"/>
      <c r="F9121" s="224"/>
      <c r="G9121" s="224"/>
    </row>
    <row r="9122" spans="4:7">
      <c r="D9122" s="224"/>
      <c r="F9122" s="224"/>
      <c r="G9122" s="224"/>
    </row>
    <row r="9123" spans="4:7">
      <c r="D9123" s="224"/>
      <c r="F9123" s="224"/>
      <c r="G9123" s="224"/>
    </row>
    <row r="9124" spans="4:7">
      <c r="D9124" s="224"/>
      <c r="F9124" s="224"/>
      <c r="G9124" s="224"/>
    </row>
    <row r="9125" spans="4:7">
      <c r="D9125" s="224"/>
      <c r="F9125" s="224"/>
      <c r="G9125" s="224"/>
    </row>
    <row r="9126" spans="4:7">
      <c r="D9126" s="224"/>
      <c r="F9126" s="224"/>
      <c r="G9126" s="224"/>
    </row>
    <row r="9127" spans="4:7">
      <c r="D9127" s="224"/>
      <c r="F9127" s="224"/>
      <c r="G9127" s="224"/>
    </row>
    <row r="9128" spans="4:7">
      <c r="D9128" s="224"/>
      <c r="F9128" s="224"/>
      <c r="G9128" s="224"/>
    </row>
    <row r="9129" spans="4:7">
      <c r="D9129" s="224"/>
      <c r="F9129" s="224"/>
      <c r="G9129" s="224"/>
    </row>
    <row r="9130" spans="4:7">
      <c r="D9130" s="224"/>
      <c r="F9130" s="224"/>
      <c r="G9130" s="224"/>
    </row>
    <row r="9131" spans="4:7">
      <c r="D9131" s="224"/>
      <c r="F9131" s="224"/>
      <c r="G9131" s="224"/>
    </row>
    <row r="9132" spans="4:7">
      <c r="D9132" s="224"/>
      <c r="F9132" s="224"/>
      <c r="G9132" s="224"/>
    </row>
    <row r="9133" spans="4:7">
      <c r="D9133" s="224"/>
      <c r="F9133" s="224"/>
      <c r="G9133" s="224"/>
    </row>
    <row r="9134" spans="4:7">
      <c r="D9134" s="224"/>
      <c r="F9134" s="224"/>
      <c r="G9134" s="224"/>
    </row>
    <row r="9135" spans="4:7">
      <c r="D9135" s="224"/>
      <c r="F9135" s="224"/>
      <c r="G9135" s="224"/>
    </row>
    <row r="9136" spans="4:7">
      <c r="D9136" s="224"/>
      <c r="F9136" s="224"/>
      <c r="G9136" s="224"/>
    </row>
    <row r="9137" spans="4:7">
      <c r="D9137" s="224"/>
      <c r="F9137" s="224"/>
      <c r="G9137" s="224"/>
    </row>
    <row r="9138" spans="4:7">
      <c r="D9138" s="224"/>
      <c r="F9138" s="224"/>
      <c r="G9138" s="224"/>
    </row>
    <row r="9139" spans="4:7">
      <c r="D9139" s="224"/>
      <c r="F9139" s="224"/>
      <c r="G9139" s="224"/>
    </row>
    <row r="9140" spans="4:7">
      <c r="D9140" s="224"/>
      <c r="F9140" s="224"/>
      <c r="G9140" s="224"/>
    </row>
    <row r="9141" spans="4:7">
      <c r="D9141" s="224"/>
      <c r="F9141" s="224"/>
      <c r="G9141" s="224"/>
    </row>
    <row r="9142" spans="4:7">
      <c r="D9142" s="224"/>
      <c r="F9142" s="224"/>
      <c r="G9142" s="224"/>
    </row>
    <row r="9143" spans="4:7">
      <c r="D9143" s="224"/>
      <c r="F9143" s="224"/>
      <c r="G9143" s="224"/>
    </row>
    <row r="9144" spans="4:7">
      <c r="D9144" s="224"/>
      <c r="F9144" s="224"/>
      <c r="G9144" s="224"/>
    </row>
    <row r="9145" spans="4:7">
      <c r="D9145" s="224"/>
      <c r="F9145" s="224"/>
      <c r="G9145" s="224"/>
    </row>
    <row r="9146" spans="4:7">
      <c r="D9146" s="224"/>
      <c r="F9146" s="224"/>
      <c r="G9146" s="224"/>
    </row>
    <row r="9147" spans="4:7">
      <c r="D9147" s="224"/>
      <c r="F9147" s="224"/>
      <c r="G9147" s="224"/>
    </row>
    <row r="9148" spans="4:7">
      <c r="D9148" s="224"/>
      <c r="F9148" s="224"/>
      <c r="G9148" s="224"/>
    </row>
    <row r="9149" spans="4:7">
      <c r="D9149" s="224"/>
      <c r="F9149" s="224"/>
      <c r="G9149" s="224"/>
    </row>
    <row r="9150" spans="4:7">
      <c r="D9150" s="224"/>
      <c r="F9150" s="224"/>
      <c r="G9150" s="224"/>
    </row>
    <row r="9151" spans="4:7">
      <c r="D9151" s="224"/>
      <c r="F9151" s="224"/>
      <c r="G9151" s="224"/>
    </row>
    <row r="9152" spans="4:7">
      <c r="D9152" s="224"/>
      <c r="F9152" s="224"/>
      <c r="G9152" s="224"/>
    </row>
    <row r="9153" spans="4:7">
      <c r="D9153" s="224"/>
      <c r="F9153" s="224"/>
      <c r="G9153" s="224"/>
    </row>
    <row r="9154" spans="4:7">
      <c r="D9154" s="224"/>
      <c r="F9154" s="224"/>
      <c r="G9154" s="224"/>
    </row>
    <row r="9155" spans="4:7">
      <c r="D9155" s="224"/>
      <c r="F9155" s="224"/>
      <c r="G9155" s="224"/>
    </row>
    <row r="9156" spans="4:7">
      <c r="D9156" s="224"/>
      <c r="F9156" s="224"/>
      <c r="G9156" s="224"/>
    </row>
    <row r="9157" spans="4:7">
      <c r="D9157" s="224"/>
      <c r="F9157" s="224"/>
      <c r="G9157" s="224"/>
    </row>
    <row r="9158" spans="4:7">
      <c r="D9158" s="224"/>
      <c r="F9158" s="224"/>
      <c r="G9158" s="224"/>
    </row>
    <row r="9159" spans="4:7">
      <c r="D9159" s="224"/>
      <c r="F9159" s="224"/>
      <c r="G9159" s="224"/>
    </row>
    <row r="9160" spans="4:7">
      <c r="D9160" s="224"/>
      <c r="F9160" s="224"/>
      <c r="G9160" s="224"/>
    </row>
    <row r="9161" spans="4:7">
      <c r="D9161" s="224"/>
      <c r="F9161" s="224"/>
      <c r="G9161" s="224"/>
    </row>
    <row r="9162" spans="4:7">
      <c r="D9162" s="224"/>
      <c r="F9162" s="224"/>
      <c r="G9162" s="224"/>
    </row>
    <row r="9163" spans="4:7">
      <c r="D9163" s="224"/>
      <c r="F9163" s="224"/>
      <c r="G9163" s="224"/>
    </row>
    <row r="9164" spans="4:7">
      <c r="D9164" s="224"/>
      <c r="F9164" s="224"/>
      <c r="G9164" s="224"/>
    </row>
    <row r="9165" spans="4:7">
      <c r="D9165" s="224"/>
      <c r="F9165" s="224"/>
      <c r="G9165" s="224"/>
    </row>
    <row r="9166" spans="4:7">
      <c r="D9166" s="224"/>
      <c r="F9166" s="224"/>
      <c r="G9166" s="224"/>
    </row>
    <row r="9167" spans="4:7">
      <c r="D9167" s="224"/>
      <c r="F9167" s="224"/>
      <c r="G9167" s="224"/>
    </row>
    <row r="9168" spans="4:7">
      <c r="D9168" s="224"/>
      <c r="F9168" s="224"/>
      <c r="G9168" s="224"/>
    </row>
    <row r="9169" spans="4:7">
      <c r="D9169" s="224"/>
      <c r="F9169" s="224"/>
      <c r="G9169" s="224"/>
    </row>
    <row r="9170" spans="4:7">
      <c r="D9170" s="224"/>
      <c r="F9170" s="224"/>
      <c r="G9170" s="224"/>
    </row>
    <row r="9171" spans="4:7">
      <c r="D9171" s="224"/>
      <c r="F9171" s="224"/>
      <c r="G9171" s="224"/>
    </row>
    <row r="9172" spans="4:7">
      <c r="D9172" s="224"/>
      <c r="F9172" s="224"/>
      <c r="G9172" s="224"/>
    </row>
    <row r="9173" spans="4:7">
      <c r="D9173" s="224"/>
      <c r="F9173" s="224"/>
      <c r="G9173" s="224"/>
    </row>
    <row r="9174" spans="4:7">
      <c r="D9174" s="224"/>
      <c r="F9174" s="224"/>
      <c r="G9174" s="224"/>
    </row>
    <row r="9175" spans="4:7">
      <c r="D9175" s="224"/>
      <c r="F9175" s="224"/>
      <c r="G9175" s="224"/>
    </row>
    <row r="9176" spans="4:7">
      <c r="D9176" s="224"/>
      <c r="F9176" s="224"/>
      <c r="G9176" s="224"/>
    </row>
    <row r="9177" spans="4:7">
      <c r="D9177" s="224"/>
      <c r="F9177" s="224"/>
      <c r="G9177" s="224"/>
    </row>
    <row r="9178" spans="4:7">
      <c r="D9178" s="224"/>
      <c r="F9178" s="224"/>
      <c r="G9178" s="224"/>
    </row>
    <row r="9179" spans="4:7">
      <c r="D9179" s="224"/>
      <c r="F9179" s="224"/>
      <c r="G9179" s="224"/>
    </row>
    <row r="9180" spans="4:7">
      <c r="D9180" s="224"/>
      <c r="F9180" s="224"/>
      <c r="G9180" s="224"/>
    </row>
    <row r="9181" spans="4:7">
      <c r="D9181" s="224"/>
      <c r="F9181" s="224"/>
      <c r="G9181" s="224"/>
    </row>
    <row r="9182" spans="4:7">
      <c r="D9182" s="224"/>
      <c r="F9182" s="224"/>
      <c r="G9182" s="224"/>
    </row>
    <row r="9183" spans="4:7">
      <c r="D9183" s="224"/>
      <c r="F9183" s="224"/>
      <c r="G9183" s="224"/>
    </row>
    <row r="9184" spans="4:7">
      <c r="D9184" s="224"/>
      <c r="F9184" s="224"/>
      <c r="G9184" s="224"/>
    </row>
    <row r="9185" spans="4:7">
      <c r="D9185" s="224"/>
      <c r="F9185" s="224"/>
      <c r="G9185" s="224"/>
    </row>
    <row r="9186" spans="4:7">
      <c r="D9186" s="224"/>
      <c r="F9186" s="224"/>
      <c r="G9186" s="224"/>
    </row>
    <row r="9187" spans="4:7">
      <c r="D9187" s="224"/>
      <c r="F9187" s="224"/>
      <c r="G9187" s="224"/>
    </row>
    <row r="9188" spans="4:7">
      <c r="D9188" s="224"/>
      <c r="F9188" s="224"/>
      <c r="G9188" s="224"/>
    </row>
    <row r="9189" spans="4:7">
      <c r="D9189" s="224"/>
      <c r="F9189" s="224"/>
      <c r="G9189" s="224"/>
    </row>
    <row r="9190" spans="4:7">
      <c r="D9190" s="224"/>
      <c r="F9190" s="224"/>
      <c r="G9190" s="224"/>
    </row>
    <row r="9191" spans="4:7">
      <c r="D9191" s="224"/>
      <c r="F9191" s="224"/>
      <c r="G9191" s="224"/>
    </row>
    <row r="9192" spans="4:7">
      <c r="D9192" s="224"/>
      <c r="F9192" s="224"/>
      <c r="G9192" s="224"/>
    </row>
    <row r="9193" spans="4:7">
      <c r="D9193" s="224"/>
      <c r="F9193" s="224"/>
      <c r="G9193" s="224"/>
    </row>
    <row r="9194" spans="4:7">
      <c r="D9194" s="224"/>
      <c r="F9194" s="224"/>
      <c r="G9194" s="224"/>
    </row>
    <row r="9195" spans="4:7">
      <c r="D9195" s="224"/>
      <c r="F9195" s="224"/>
      <c r="G9195" s="224"/>
    </row>
    <row r="9196" spans="4:7">
      <c r="D9196" s="224"/>
      <c r="F9196" s="224"/>
      <c r="G9196" s="224"/>
    </row>
    <row r="9197" spans="4:7">
      <c r="D9197" s="224"/>
      <c r="F9197" s="224"/>
      <c r="G9197" s="224"/>
    </row>
    <row r="9198" spans="4:7">
      <c r="D9198" s="224"/>
      <c r="F9198" s="224"/>
      <c r="G9198" s="224"/>
    </row>
    <row r="9199" spans="4:7">
      <c r="D9199" s="224"/>
      <c r="F9199" s="224"/>
      <c r="G9199" s="224"/>
    </row>
    <row r="9200" spans="4:7">
      <c r="D9200" s="224"/>
      <c r="F9200" s="224"/>
      <c r="G9200" s="224"/>
    </row>
    <row r="9201" spans="4:7">
      <c r="D9201" s="224"/>
      <c r="F9201" s="224"/>
      <c r="G9201" s="224"/>
    </row>
    <row r="9202" spans="4:7">
      <c r="D9202" s="224"/>
      <c r="F9202" s="224"/>
      <c r="G9202" s="224"/>
    </row>
    <row r="9203" spans="4:7">
      <c r="D9203" s="224"/>
      <c r="F9203" s="224"/>
      <c r="G9203" s="224"/>
    </row>
    <row r="9204" spans="4:7">
      <c r="D9204" s="224"/>
      <c r="F9204" s="224"/>
      <c r="G9204" s="224"/>
    </row>
    <row r="9205" spans="4:7">
      <c r="D9205" s="224"/>
      <c r="F9205" s="224"/>
      <c r="G9205" s="224"/>
    </row>
    <row r="9206" spans="4:7">
      <c r="D9206" s="224"/>
      <c r="F9206" s="224"/>
      <c r="G9206" s="224"/>
    </row>
    <row r="9207" spans="4:7">
      <c r="D9207" s="224"/>
      <c r="F9207" s="224"/>
      <c r="G9207" s="224"/>
    </row>
    <row r="9208" spans="4:7">
      <c r="D9208" s="224"/>
      <c r="F9208" s="224"/>
      <c r="G9208" s="224"/>
    </row>
    <row r="9209" spans="4:7">
      <c r="D9209" s="224"/>
      <c r="F9209" s="224"/>
      <c r="G9209" s="224"/>
    </row>
    <row r="9210" spans="4:7">
      <c r="D9210" s="224"/>
      <c r="F9210" s="224"/>
      <c r="G9210" s="224"/>
    </row>
    <row r="9211" spans="4:7">
      <c r="D9211" s="224"/>
      <c r="F9211" s="224"/>
      <c r="G9211" s="224"/>
    </row>
    <row r="9212" spans="4:7">
      <c r="D9212" s="224"/>
      <c r="F9212" s="224"/>
      <c r="G9212" s="224"/>
    </row>
    <row r="9213" spans="4:7">
      <c r="D9213" s="224"/>
      <c r="F9213" s="224"/>
      <c r="G9213" s="224"/>
    </row>
    <row r="9214" spans="4:7">
      <c r="D9214" s="224"/>
      <c r="F9214" s="224"/>
      <c r="G9214" s="224"/>
    </row>
    <row r="9215" spans="4:7">
      <c r="D9215" s="224"/>
      <c r="F9215" s="224"/>
      <c r="G9215" s="224"/>
    </row>
    <row r="9216" spans="4:7">
      <c r="D9216" s="224"/>
      <c r="F9216" s="224"/>
      <c r="G9216" s="224"/>
    </row>
    <row r="9217" spans="4:7">
      <c r="D9217" s="224"/>
      <c r="F9217" s="224"/>
      <c r="G9217" s="224"/>
    </row>
    <row r="9218" spans="4:7">
      <c r="D9218" s="224"/>
      <c r="F9218" s="224"/>
      <c r="G9218" s="224"/>
    </row>
    <row r="9219" spans="4:7">
      <c r="D9219" s="224"/>
      <c r="F9219" s="224"/>
      <c r="G9219" s="224"/>
    </row>
    <row r="9220" spans="4:7">
      <c r="D9220" s="224"/>
      <c r="F9220" s="224"/>
      <c r="G9220" s="224"/>
    </row>
    <row r="9221" spans="4:7">
      <c r="D9221" s="224"/>
      <c r="F9221" s="224"/>
      <c r="G9221" s="224"/>
    </row>
    <row r="9222" spans="4:7">
      <c r="D9222" s="224"/>
      <c r="F9222" s="224"/>
      <c r="G9222" s="224"/>
    </row>
    <row r="9223" spans="4:7">
      <c r="D9223" s="224"/>
      <c r="F9223" s="224"/>
      <c r="G9223" s="224"/>
    </row>
    <row r="9224" spans="4:7">
      <c r="D9224" s="224"/>
      <c r="F9224" s="224"/>
      <c r="G9224" s="224"/>
    </row>
    <row r="9225" spans="4:7">
      <c r="D9225" s="224"/>
      <c r="F9225" s="224"/>
      <c r="G9225" s="224"/>
    </row>
    <row r="9226" spans="4:7">
      <c r="D9226" s="224"/>
      <c r="F9226" s="224"/>
      <c r="G9226" s="224"/>
    </row>
    <row r="9227" spans="4:7">
      <c r="D9227" s="224"/>
      <c r="F9227" s="224"/>
      <c r="G9227" s="224"/>
    </row>
    <row r="9228" spans="4:7">
      <c r="D9228" s="224"/>
      <c r="F9228" s="224"/>
      <c r="G9228" s="224"/>
    </row>
    <row r="9229" spans="4:7">
      <c r="D9229" s="224"/>
      <c r="F9229" s="224"/>
      <c r="G9229" s="224"/>
    </row>
    <row r="9230" spans="4:7">
      <c r="D9230" s="224"/>
      <c r="F9230" s="224"/>
      <c r="G9230" s="224"/>
    </row>
    <row r="9231" spans="4:7">
      <c r="D9231" s="224"/>
      <c r="F9231" s="224"/>
      <c r="G9231" s="224"/>
    </row>
    <row r="9232" spans="4:7">
      <c r="D9232" s="224"/>
      <c r="F9232" s="224"/>
      <c r="G9232" s="224"/>
    </row>
    <row r="9233" spans="4:7">
      <c r="D9233" s="224"/>
      <c r="F9233" s="224"/>
      <c r="G9233" s="224"/>
    </row>
    <row r="9234" spans="4:7">
      <c r="D9234" s="224"/>
      <c r="F9234" s="224"/>
      <c r="G9234" s="224"/>
    </row>
    <row r="9235" spans="4:7">
      <c r="D9235" s="224"/>
      <c r="F9235" s="224"/>
      <c r="G9235" s="224"/>
    </row>
    <row r="9236" spans="4:7">
      <c r="D9236" s="224"/>
      <c r="F9236" s="224"/>
      <c r="G9236" s="224"/>
    </row>
    <row r="9237" spans="4:7">
      <c r="D9237" s="224"/>
      <c r="F9237" s="224"/>
      <c r="G9237" s="224"/>
    </row>
    <row r="9238" spans="4:7">
      <c r="D9238" s="224"/>
      <c r="F9238" s="224"/>
      <c r="G9238" s="224"/>
    </row>
    <row r="9239" spans="4:7">
      <c r="D9239" s="224"/>
      <c r="F9239" s="224"/>
      <c r="G9239" s="224"/>
    </row>
    <row r="9240" spans="4:7">
      <c r="D9240" s="224"/>
      <c r="F9240" s="224"/>
      <c r="G9240" s="224"/>
    </row>
    <row r="9241" spans="4:7">
      <c r="D9241" s="224"/>
      <c r="F9241" s="224"/>
      <c r="G9241" s="224"/>
    </row>
    <row r="9242" spans="4:7">
      <c r="D9242" s="224"/>
      <c r="F9242" s="224"/>
      <c r="G9242" s="224"/>
    </row>
    <row r="9243" spans="4:7">
      <c r="D9243" s="224"/>
      <c r="F9243" s="224"/>
      <c r="G9243" s="224"/>
    </row>
    <row r="9244" spans="4:7">
      <c r="D9244" s="224"/>
      <c r="F9244" s="224"/>
      <c r="G9244" s="224"/>
    </row>
    <row r="9245" spans="4:7">
      <c r="D9245" s="224"/>
      <c r="F9245" s="224"/>
      <c r="G9245" s="224"/>
    </row>
    <row r="9246" spans="4:7">
      <c r="D9246" s="224"/>
      <c r="F9246" s="224"/>
      <c r="G9246" s="224"/>
    </row>
    <row r="9247" spans="4:7">
      <c r="D9247" s="224"/>
      <c r="F9247" s="224"/>
      <c r="G9247" s="224"/>
    </row>
    <row r="9248" spans="4:7">
      <c r="D9248" s="224"/>
      <c r="F9248" s="224"/>
      <c r="G9248" s="224"/>
    </row>
    <row r="9249" spans="4:7">
      <c r="D9249" s="224"/>
      <c r="F9249" s="224"/>
      <c r="G9249" s="224"/>
    </row>
    <row r="9250" spans="4:7">
      <c r="D9250" s="224"/>
      <c r="F9250" s="224"/>
      <c r="G9250" s="224"/>
    </row>
    <row r="9251" spans="4:7">
      <c r="D9251" s="224"/>
      <c r="F9251" s="224"/>
      <c r="G9251" s="224"/>
    </row>
    <row r="9252" spans="4:7">
      <c r="D9252" s="224"/>
      <c r="F9252" s="224"/>
      <c r="G9252" s="224"/>
    </row>
    <row r="9253" spans="4:7">
      <c r="D9253" s="224"/>
      <c r="F9253" s="224"/>
      <c r="G9253" s="224"/>
    </row>
    <row r="9254" spans="4:7">
      <c r="D9254" s="224"/>
      <c r="F9254" s="224"/>
      <c r="G9254" s="224"/>
    </row>
    <row r="9255" spans="4:7">
      <c r="D9255" s="224"/>
      <c r="F9255" s="224"/>
      <c r="G9255" s="224"/>
    </row>
    <row r="9256" spans="4:7">
      <c r="D9256" s="224"/>
      <c r="F9256" s="224"/>
      <c r="G9256" s="224"/>
    </row>
    <row r="9257" spans="4:7">
      <c r="D9257" s="224"/>
      <c r="F9257" s="224"/>
      <c r="G9257" s="224"/>
    </row>
    <row r="9258" spans="4:7">
      <c r="D9258" s="224"/>
      <c r="F9258" s="224"/>
      <c r="G9258" s="224"/>
    </row>
    <row r="9259" spans="4:7">
      <c r="D9259" s="224"/>
      <c r="F9259" s="224"/>
      <c r="G9259" s="224"/>
    </row>
    <row r="9260" spans="4:7">
      <c r="D9260" s="224"/>
      <c r="F9260" s="224"/>
      <c r="G9260" s="224"/>
    </row>
    <row r="9261" spans="4:7">
      <c r="D9261" s="224"/>
      <c r="F9261" s="224"/>
      <c r="G9261" s="224"/>
    </row>
    <row r="9262" spans="4:7">
      <c r="D9262" s="224"/>
      <c r="F9262" s="224"/>
      <c r="G9262" s="224"/>
    </row>
    <row r="9263" spans="4:7">
      <c r="D9263" s="224"/>
      <c r="F9263" s="224"/>
      <c r="G9263" s="224"/>
    </row>
    <row r="9264" spans="4:7">
      <c r="D9264" s="224"/>
      <c r="F9264" s="224"/>
      <c r="G9264" s="224"/>
    </row>
    <row r="9265" spans="4:7">
      <c r="D9265" s="224"/>
      <c r="F9265" s="224"/>
      <c r="G9265" s="224"/>
    </row>
    <row r="9266" spans="4:7">
      <c r="D9266" s="224"/>
      <c r="F9266" s="224"/>
      <c r="G9266" s="224"/>
    </row>
    <row r="9267" spans="4:7">
      <c r="D9267" s="224"/>
      <c r="F9267" s="224"/>
      <c r="G9267" s="224"/>
    </row>
    <row r="9268" spans="4:7">
      <c r="D9268" s="224"/>
      <c r="F9268" s="224"/>
      <c r="G9268" s="224"/>
    </row>
    <row r="9269" spans="4:7">
      <c r="D9269" s="224"/>
      <c r="F9269" s="224"/>
      <c r="G9269" s="224"/>
    </row>
    <row r="9270" spans="4:7">
      <c r="D9270" s="224"/>
      <c r="F9270" s="224"/>
      <c r="G9270" s="224"/>
    </row>
    <row r="9271" spans="4:7">
      <c r="D9271" s="224"/>
      <c r="F9271" s="224"/>
      <c r="G9271" s="224"/>
    </row>
    <row r="9272" spans="4:7">
      <c r="D9272" s="224"/>
      <c r="F9272" s="224"/>
      <c r="G9272" s="224"/>
    </row>
    <row r="9273" spans="4:7">
      <c r="D9273" s="224"/>
      <c r="F9273" s="224"/>
      <c r="G9273" s="224"/>
    </row>
    <row r="9274" spans="4:7">
      <c r="D9274" s="224"/>
      <c r="F9274" s="224"/>
      <c r="G9274" s="224"/>
    </row>
    <row r="9275" spans="4:7">
      <c r="D9275" s="224"/>
      <c r="F9275" s="224"/>
      <c r="G9275" s="224"/>
    </row>
    <row r="9276" spans="4:7">
      <c r="D9276" s="224"/>
      <c r="F9276" s="224"/>
      <c r="G9276" s="224"/>
    </row>
    <row r="9277" spans="4:7">
      <c r="D9277" s="224"/>
      <c r="F9277" s="224"/>
      <c r="G9277" s="224"/>
    </row>
    <row r="9278" spans="4:7">
      <c r="D9278" s="224"/>
      <c r="F9278" s="224"/>
      <c r="G9278" s="224"/>
    </row>
    <row r="9279" spans="4:7">
      <c r="D9279" s="224"/>
      <c r="F9279" s="224"/>
      <c r="G9279" s="224"/>
    </row>
    <row r="9280" spans="4:7">
      <c r="D9280" s="224"/>
      <c r="F9280" s="224"/>
      <c r="G9280" s="224"/>
    </row>
    <row r="9281" spans="4:7">
      <c r="D9281" s="224"/>
      <c r="F9281" s="224"/>
      <c r="G9281" s="224"/>
    </row>
    <row r="9282" spans="4:7">
      <c r="D9282" s="224"/>
      <c r="F9282" s="224"/>
      <c r="G9282" s="224"/>
    </row>
    <row r="9283" spans="4:7">
      <c r="D9283" s="224"/>
      <c r="F9283" s="224"/>
      <c r="G9283" s="224"/>
    </row>
    <row r="9284" spans="4:7">
      <c r="D9284" s="224"/>
      <c r="F9284" s="224"/>
      <c r="G9284" s="224"/>
    </row>
    <row r="9285" spans="4:7">
      <c r="D9285" s="224"/>
      <c r="F9285" s="224"/>
      <c r="G9285" s="224"/>
    </row>
    <row r="9286" spans="4:7">
      <c r="D9286" s="224"/>
      <c r="F9286" s="224"/>
      <c r="G9286" s="224"/>
    </row>
    <row r="9287" spans="4:7">
      <c r="D9287" s="224"/>
      <c r="F9287" s="224"/>
      <c r="G9287" s="224"/>
    </row>
    <row r="9288" spans="4:7">
      <c r="D9288" s="224"/>
      <c r="F9288" s="224"/>
      <c r="G9288" s="224"/>
    </row>
    <row r="9289" spans="4:7">
      <c r="D9289" s="224"/>
      <c r="F9289" s="224"/>
      <c r="G9289" s="224"/>
    </row>
    <row r="9290" spans="4:7">
      <c r="D9290" s="224"/>
      <c r="F9290" s="224"/>
      <c r="G9290" s="224"/>
    </row>
    <row r="9291" spans="4:7">
      <c r="D9291" s="224"/>
      <c r="F9291" s="224"/>
      <c r="G9291" s="224"/>
    </row>
    <row r="9292" spans="4:7">
      <c r="D9292" s="224"/>
      <c r="F9292" s="224"/>
      <c r="G9292" s="224"/>
    </row>
    <row r="9293" spans="4:7">
      <c r="D9293" s="224"/>
      <c r="F9293" s="224"/>
      <c r="G9293" s="224"/>
    </row>
    <row r="9294" spans="4:7">
      <c r="D9294" s="224"/>
      <c r="F9294" s="224"/>
      <c r="G9294" s="224"/>
    </row>
    <row r="9295" spans="4:7">
      <c r="D9295" s="224"/>
      <c r="F9295" s="224"/>
      <c r="G9295" s="224"/>
    </row>
    <row r="9296" spans="4:7">
      <c r="D9296" s="224"/>
      <c r="F9296" s="224"/>
      <c r="G9296" s="224"/>
    </row>
    <row r="9297" spans="4:7">
      <c r="D9297" s="224"/>
      <c r="F9297" s="224"/>
      <c r="G9297" s="224"/>
    </row>
    <row r="9298" spans="4:7">
      <c r="D9298" s="224"/>
      <c r="F9298" s="224"/>
      <c r="G9298" s="224"/>
    </row>
    <row r="9299" spans="4:7">
      <c r="D9299" s="224"/>
      <c r="F9299" s="224"/>
      <c r="G9299" s="224"/>
    </row>
    <row r="9300" spans="4:7">
      <c r="D9300" s="224"/>
      <c r="F9300" s="224"/>
      <c r="G9300" s="224"/>
    </row>
    <row r="9301" spans="4:7">
      <c r="D9301" s="224"/>
      <c r="F9301" s="224"/>
      <c r="G9301" s="224"/>
    </row>
    <row r="9302" spans="4:7">
      <c r="D9302" s="224"/>
      <c r="F9302" s="224"/>
      <c r="G9302" s="224"/>
    </row>
    <row r="9303" spans="4:7">
      <c r="D9303" s="224"/>
      <c r="F9303" s="224"/>
      <c r="G9303" s="224"/>
    </row>
    <row r="9304" spans="4:7">
      <c r="D9304" s="224"/>
      <c r="F9304" s="224"/>
      <c r="G9304" s="224"/>
    </row>
    <row r="9305" spans="4:7">
      <c r="D9305" s="224"/>
      <c r="F9305" s="224"/>
      <c r="G9305" s="224"/>
    </row>
    <row r="9306" spans="4:7">
      <c r="D9306" s="224"/>
      <c r="F9306" s="224"/>
      <c r="G9306" s="224"/>
    </row>
    <row r="9307" spans="4:7">
      <c r="D9307" s="224"/>
      <c r="F9307" s="224"/>
      <c r="G9307" s="224"/>
    </row>
    <row r="9308" spans="4:7">
      <c r="D9308" s="224"/>
      <c r="F9308" s="224"/>
      <c r="G9308" s="224"/>
    </row>
    <row r="9309" spans="4:7">
      <c r="D9309" s="224"/>
      <c r="F9309" s="224"/>
      <c r="G9309" s="224"/>
    </row>
    <row r="9310" spans="4:7">
      <c r="D9310" s="224"/>
      <c r="F9310" s="224"/>
      <c r="G9310" s="224"/>
    </row>
    <row r="9311" spans="4:7">
      <c r="D9311" s="224"/>
      <c r="F9311" s="224"/>
      <c r="G9311" s="224"/>
    </row>
    <row r="9312" spans="4:7">
      <c r="D9312" s="224"/>
      <c r="F9312" s="224"/>
      <c r="G9312" s="224"/>
    </row>
    <row r="9313" spans="4:7">
      <c r="D9313" s="224"/>
      <c r="F9313" s="224"/>
      <c r="G9313" s="224"/>
    </row>
    <row r="9314" spans="4:7">
      <c r="D9314" s="224"/>
      <c r="F9314" s="224"/>
      <c r="G9314" s="224"/>
    </row>
    <row r="9315" spans="4:7">
      <c r="D9315" s="224"/>
      <c r="F9315" s="224"/>
      <c r="G9315" s="224"/>
    </row>
    <row r="9316" spans="4:7">
      <c r="D9316" s="224"/>
      <c r="F9316" s="224"/>
      <c r="G9316" s="224"/>
    </row>
    <row r="9317" spans="4:7">
      <c r="D9317" s="224"/>
      <c r="F9317" s="224"/>
      <c r="G9317" s="224"/>
    </row>
    <row r="9318" spans="4:7">
      <c r="D9318" s="224"/>
      <c r="F9318" s="224"/>
      <c r="G9318" s="224"/>
    </row>
    <row r="9319" spans="4:7">
      <c r="D9319" s="224"/>
      <c r="F9319" s="224"/>
      <c r="G9319" s="224"/>
    </row>
    <row r="9320" spans="4:7">
      <c r="D9320" s="224"/>
      <c r="F9320" s="224"/>
      <c r="G9320" s="224"/>
    </row>
    <row r="9321" spans="4:7">
      <c r="D9321" s="224"/>
      <c r="F9321" s="224"/>
      <c r="G9321" s="224"/>
    </row>
    <row r="9322" spans="4:7">
      <c r="D9322" s="224"/>
      <c r="F9322" s="224"/>
      <c r="G9322" s="224"/>
    </row>
    <row r="9323" spans="4:7">
      <c r="D9323" s="224"/>
      <c r="F9323" s="224"/>
      <c r="G9323" s="224"/>
    </row>
    <row r="9324" spans="4:7">
      <c r="D9324" s="224"/>
      <c r="F9324" s="224"/>
      <c r="G9324" s="224"/>
    </row>
    <row r="9325" spans="4:7">
      <c r="D9325" s="224"/>
      <c r="F9325" s="224"/>
      <c r="G9325" s="224"/>
    </row>
    <row r="9326" spans="4:7">
      <c r="D9326" s="224"/>
      <c r="F9326" s="224"/>
      <c r="G9326" s="224"/>
    </row>
    <row r="9327" spans="4:7">
      <c r="D9327" s="224"/>
      <c r="F9327" s="224"/>
      <c r="G9327" s="224"/>
    </row>
    <row r="9328" spans="4:7">
      <c r="D9328" s="224"/>
      <c r="F9328" s="224"/>
      <c r="G9328" s="224"/>
    </row>
    <row r="9329" spans="4:7">
      <c r="D9329" s="224"/>
      <c r="F9329" s="224"/>
      <c r="G9329" s="224"/>
    </row>
    <row r="9330" spans="4:7">
      <c r="D9330" s="224"/>
      <c r="F9330" s="224"/>
      <c r="G9330" s="224"/>
    </row>
    <row r="9331" spans="4:7">
      <c r="D9331" s="224"/>
      <c r="F9331" s="224"/>
      <c r="G9331" s="224"/>
    </row>
    <row r="9332" spans="4:7">
      <c r="D9332" s="224"/>
      <c r="F9332" s="224"/>
      <c r="G9332" s="224"/>
    </row>
    <row r="9333" spans="4:7">
      <c r="D9333" s="224"/>
      <c r="F9333" s="224"/>
      <c r="G9333" s="224"/>
    </row>
    <row r="9334" spans="4:7">
      <c r="D9334" s="224"/>
      <c r="F9334" s="224"/>
      <c r="G9334" s="224"/>
    </row>
    <row r="9335" spans="4:7">
      <c r="D9335" s="224"/>
      <c r="F9335" s="224"/>
      <c r="G9335" s="224"/>
    </row>
    <row r="9336" spans="4:7">
      <c r="D9336" s="224"/>
      <c r="F9336" s="224"/>
      <c r="G9336" s="224"/>
    </row>
    <row r="9337" spans="4:7">
      <c r="D9337" s="224"/>
      <c r="F9337" s="224"/>
      <c r="G9337" s="224"/>
    </row>
    <row r="9338" spans="4:7">
      <c r="D9338" s="224"/>
      <c r="F9338" s="224"/>
      <c r="G9338" s="224"/>
    </row>
    <row r="9339" spans="4:7">
      <c r="D9339" s="224"/>
      <c r="F9339" s="224"/>
      <c r="G9339" s="224"/>
    </row>
    <row r="9340" spans="4:7">
      <c r="D9340" s="224"/>
      <c r="F9340" s="224"/>
      <c r="G9340" s="224"/>
    </row>
    <row r="9341" spans="4:7">
      <c r="D9341" s="224"/>
      <c r="F9341" s="224"/>
      <c r="G9341" s="224"/>
    </row>
    <row r="9342" spans="4:7">
      <c r="D9342" s="224"/>
      <c r="F9342" s="224"/>
      <c r="G9342" s="224"/>
    </row>
    <row r="9343" spans="4:7">
      <c r="D9343" s="224"/>
      <c r="F9343" s="224"/>
      <c r="G9343" s="224"/>
    </row>
    <row r="9344" spans="4:7">
      <c r="D9344" s="224"/>
      <c r="F9344" s="224"/>
      <c r="G9344" s="224"/>
    </row>
    <row r="9345" spans="4:7">
      <c r="D9345" s="224"/>
      <c r="F9345" s="224"/>
      <c r="G9345" s="224"/>
    </row>
    <row r="9346" spans="4:7">
      <c r="D9346" s="224"/>
      <c r="F9346" s="224"/>
      <c r="G9346" s="224"/>
    </row>
    <row r="9347" spans="4:7">
      <c r="D9347" s="224"/>
      <c r="F9347" s="224"/>
      <c r="G9347" s="224"/>
    </row>
    <row r="9348" spans="4:7">
      <c r="D9348" s="224"/>
      <c r="F9348" s="224"/>
      <c r="G9348" s="224"/>
    </row>
    <row r="9349" spans="4:7">
      <c r="D9349" s="224"/>
      <c r="F9349" s="224"/>
      <c r="G9349" s="224"/>
    </row>
    <row r="9350" spans="4:7">
      <c r="D9350" s="224"/>
      <c r="F9350" s="224"/>
      <c r="G9350" s="224"/>
    </row>
    <row r="9351" spans="4:7">
      <c r="D9351" s="224"/>
      <c r="F9351" s="224"/>
      <c r="G9351" s="224"/>
    </row>
    <row r="9352" spans="4:7">
      <c r="D9352" s="224"/>
      <c r="F9352" s="224"/>
      <c r="G9352" s="224"/>
    </row>
    <row r="9353" spans="4:7">
      <c r="D9353" s="224"/>
      <c r="F9353" s="224"/>
      <c r="G9353" s="224"/>
    </row>
    <row r="9354" spans="4:7">
      <c r="D9354" s="224"/>
      <c r="F9354" s="224"/>
      <c r="G9354" s="224"/>
    </row>
    <row r="9355" spans="4:7">
      <c r="D9355" s="224"/>
      <c r="F9355" s="224"/>
      <c r="G9355" s="224"/>
    </row>
    <row r="9356" spans="4:7">
      <c r="D9356" s="224"/>
      <c r="F9356" s="224"/>
      <c r="G9356" s="224"/>
    </row>
    <row r="9357" spans="4:7">
      <c r="D9357" s="224"/>
      <c r="F9357" s="224"/>
      <c r="G9357" s="224"/>
    </row>
    <row r="9358" spans="4:7">
      <c r="D9358" s="224"/>
      <c r="F9358" s="224"/>
      <c r="G9358" s="224"/>
    </row>
    <row r="9359" spans="4:7">
      <c r="D9359" s="224"/>
      <c r="F9359" s="224"/>
      <c r="G9359" s="224"/>
    </row>
    <row r="9360" spans="4:7">
      <c r="D9360" s="224"/>
      <c r="F9360" s="224"/>
      <c r="G9360" s="224"/>
    </row>
    <row r="9361" spans="4:7">
      <c r="D9361" s="224"/>
      <c r="F9361" s="224"/>
      <c r="G9361" s="224"/>
    </row>
    <row r="9362" spans="4:7">
      <c r="D9362" s="224"/>
      <c r="F9362" s="224"/>
      <c r="G9362" s="224"/>
    </row>
    <row r="9363" spans="4:7">
      <c r="D9363" s="224"/>
      <c r="F9363" s="224"/>
      <c r="G9363" s="224"/>
    </row>
    <row r="9364" spans="4:7">
      <c r="D9364" s="224"/>
      <c r="F9364" s="224"/>
      <c r="G9364" s="224"/>
    </row>
    <row r="9365" spans="4:7">
      <c r="D9365" s="224"/>
      <c r="F9365" s="224"/>
      <c r="G9365" s="224"/>
    </row>
    <row r="9366" spans="4:7">
      <c r="D9366" s="224"/>
      <c r="F9366" s="224"/>
      <c r="G9366" s="224"/>
    </row>
    <row r="9367" spans="4:7">
      <c r="D9367" s="224"/>
      <c r="F9367" s="224"/>
      <c r="G9367" s="224"/>
    </row>
    <row r="9368" spans="4:7">
      <c r="D9368" s="224"/>
      <c r="F9368" s="224"/>
      <c r="G9368" s="224"/>
    </row>
    <row r="9369" spans="4:7">
      <c r="D9369" s="224"/>
      <c r="F9369" s="224"/>
      <c r="G9369" s="224"/>
    </row>
    <row r="9370" spans="4:7">
      <c r="D9370" s="224"/>
      <c r="F9370" s="224"/>
      <c r="G9370" s="224"/>
    </row>
    <row r="9371" spans="4:7">
      <c r="D9371" s="224"/>
      <c r="F9371" s="224"/>
      <c r="G9371" s="224"/>
    </row>
    <row r="9372" spans="4:7">
      <c r="D9372" s="224"/>
      <c r="F9372" s="224"/>
      <c r="G9372" s="224"/>
    </row>
    <row r="9373" spans="4:7">
      <c r="D9373" s="224"/>
      <c r="F9373" s="224"/>
      <c r="G9373" s="224"/>
    </row>
    <row r="9374" spans="4:7">
      <c r="D9374" s="224"/>
      <c r="F9374" s="224"/>
      <c r="G9374" s="224"/>
    </row>
    <row r="9375" spans="4:7">
      <c r="D9375" s="224"/>
      <c r="F9375" s="224"/>
      <c r="G9375" s="224"/>
    </row>
    <row r="9376" spans="4:7">
      <c r="D9376" s="224"/>
      <c r="F9376" s="224"/>
      <c r="G9376" s="224"/>
    </row>
    <row r="9377" spans="4:7">
      <c r="D9377" s="224"/>
      <c r="F9377" s="224"/>
      <c r="G9377" s="224"/>
    </row>
    <row r="9378" spans="4:7">
      <c r="D9378" s="224"/>
      <c r="F9378" s="224"/>
      <c r="G9378" s="224"/>
    </row>
    <row r="9379" spans="4:7">
      <c r="D9379" s="224"/>
      <c r="F9379" s="224"/>
      <c r="G9379" s="224"/>
    </row>
    <row r="9380" spans="4:7">
      <c r="D9380" s="224"/>
      <c r="F9380" s="224"/>
      <c r="G9380" s="224"/>
    </row>
    <row r="9381" spans="4:7">
      <c r="D9381" s="224"/>
      <c r="F9381" s="224"/>
      <c r="G9381" s="224"/>
    </row>
    <row r="9382" spans="4:7">
      <c r="D9382" s="224"/>
      <c r="F9382" s="224"/>
      <c r="G9382" s="224"/>
    </row>
    <row r="9383" spans="4:7">
      <c r="D9383" s="224"/>
      <c r="F9383" s="224"/>
      <c r="G9383" s="224"/>
    </row>
    <row r="9384" spans="4:7">
      <c r="D9384" s="224"/>
      <c r="F9384" s="224"/>
      <c r="G9384" s="224"/>
    </row>
    <row r="9385" spans="4:7">
      <c r="D9385" s="224"/>
      <c r="F9385" s="224"/>
      <c r="G9385" s="224"/>
    </row>
    <row r="9386" spans="4:7">
      <c r="D9386" s="224"/>
      <c r="F9386" s="224"/>
      <c r="G9386" s="224"/>
    </row>
    <row r="9387" spans="4:7">
      <c r="D9387" s="224"/>
      <c r="F9387" s="224"/>
      <c r="G9387" s="224"/>
    </row>
    <row r="9388" spans="4:7">
      <c r="D9388" s="224"/>
      <c r="F9388" s="224"/>
      <c r="G9388" s="224"/>
    </row>
    <row r="9389" spans="4:7">
      <c r="D9389" s="224"/>
      <c r="F9389" s="224"/>
      <c r="G9389" s="224"/>
    </row>
    <row r="9390" spans="4:7">
      <c r="D9390" s="224"/>
      <c r="F9390" s="224"/>
      <c r="G9390" s="224"/>
    </row>
    <row r="9391" spans="4:7">
      <c r="D9391" s="224"/>
      <c r="F9391" s="224"/>
      <c r="G9391" s="224"/>
    </row>
    <row r="9392" spans="4:7">
      <c r="D9392" s="224"/>
      <c r="F9392" s="224"/>
      <c r="G9392" s="224"/>
    </row>
    <row r="9393" spans="4:7">
      <c r="D9393" s="224"/>
      <c r="F9393" s="224"/>
      <c r="G9393" s="224"/>
    </row>
    <row r="9394" spans="4:7">
      <c r="D9394" s="224"/>
      <c r="F9394" s="224"/>
      <c r="G9394" s="224"/>
    </row>
    <row r="9395" spans="4:7">
      <c r="D9395" s="224"/>
      <c r="F9395" s="224"/>
      <c r="G9395" s="224"/>
    </row>
    <row r="9396" spans="4:7">
      <c r="D9396" s="224"/>
      <c r="F9396" s="224"/>
      <c r="G9396" s="224"/>
    </row>
    <row r="9397" spans="4:7">
      <c r="D9397" s="224"/>
      <c r="F9397" s="224"/>
      <c r="G9397" s="224"/>
    </row>
    <row r="9398" spans="4:7">
      <c r="D9398" s="224"/>
      <c r="F9398" s="224"/>
      <c r="G9398" s="224"/>
    </row>
    <row r="9399" spans="4:7">
      <c r="D9399" s="224"/>
      <c r="F9399" s="224"/>
      <c r="G9399" s="224"/>
    </row>
    <row r="9400" spans="4:7">
      <c r="D9400" s="224"/>
      <c r="F9400" s="224"/>
      <c r="G9400" s="224"/>
    </row>
    <row r="9401" spans="4:7">
      <c r="D9401" s="224"/>
      <c r="F9401" s="224"/>
      <c r="G9401" s="224"/>
    </row>
    <row r="9402" spans="4:7">
      <c r="D9402" s="224"/>
      <c r="F9402" s="224"/>
      <c r="G9402" s="224"/>
    </row>
    <row r="9403" spans="4:7">
      <c r="D9403" s="224"/>
      <c r="F9403" s="224"/>
      <c r="G9403" s="224"/>
    </row>
    <row r="9404" spans="4:7">
      <c r="D9404" s="224"/>
      <c r="F9404" s="224"/>
      <c r="G9404" s="224"/>
    </row>
    <row r="9405" spans="4:7">
      <c r="D9405" s="224"/>
      <c r="F9405" s="224"/>
      <c r="G9405" s="224"/>
    </row>
    <row r="9406" spans="4:7">
      <c r="D9406" s="224"/>
      <c r="F9406" s="224"/>
      <c r="G9406" s="224"/>
    </row>
    <row r="9407" spans="4:7">
      <c r="D9407" s="224"/>
      <c r="F9407" s="224"/>
      <c r="G9407" s="224"/>
    </row>
    <row r="9408" spans="4:7">
      <c r="D9408" s="224"/>
      <c r="F9408" s="224"/>
      <c r="G9408" s="224"/>
    </row>
    <row r="9409" spans="4:7">
      <c r="D9409" s="224"/>
      <c r="F9409" s="224"/>
      <c r="G9409" s="224"/>
    </row>
    <row r="9410" spans="4:7">
      <c r="D9410" s="224"/>
      <c r="F9410" s="224"/>
      <c r="G9410" s="224"/>
    </row>
    <row r="9411" spans="4:7">
      <c r="D9411" s="224"/>
      <c r="F9411" s="224"/>
      <c r="G9411" s="224"/>
    </row>
    <row r="9412" spans="4:7">
      <c r="D9412" s="224"/>
      <c r="F9412" s="224"/>
      <c r="G9412" s="224"/>
    </row>
    <row r="9413" spans="4:7">
      <c r="D9413" s="224"/>
      <c r="F9413" s="224"/>
      <c r="G9413" s="224"/>
    </row>
    <row r="9414" spans="4:7">
      <c r="D9414" s="224"/>
      <c r="F9414" s="224"/>
      <c r="G9414" s="224"/>
    </row>
    <row r="9415" spans="4:7">
      <c r="D9415" s="224"/>
      <c r="F9415" s="224"/>
      <c r="G9415" s="224"/>
    </row>
    <row r="9416" spans="4:7">
      <c r="D9416" s="224"/>
      <c r="F9416" s="224"/>
      <c r="G9416" s="224"/>
    </row>
    <row r="9417" spans="4:7">
      <c r="D9417" s="224"/>
      <c r="F9417" s="224"/>
      <c r="G9417" s="224"/>
    </row>
    <row r="9418" spans="4:7">
      <c r="D9418" s="224"/>
      <c r="F9418" s="224"/>
      <c r="G9418" s="224"/>
    </row>
    <row r="9419" spans="4:7">
      <c r="D9419" s="224"/>
      <c r="F9419" s="224"/>
      <c r="G9419" s="224"/>
    </row>
    <row r="9420" spans="4:7">
      <c r="D9420" s="224"/>
      <c r="F9420" s="224"/>
      <c r="G9420" s="224"/>
    </row>
    <row r="9421" spans="4:7">
      <c r="D9421" s="224"/>
      <c r="F9421" s="224"/>
      <c r="G9421" s="224"/>
    </row>
    <row r="9422" spans="4:7">
      <c r="D9422" s="224"/>
      <c r="F9422" s="224"/>
      <c r="G9422" s="224"/>
    </row>
    <row r="9423" spans="4:7">
      <c r="D9423" s="224"/>
      <c r="F9423" s="224"/>
      <c r="G9423" s="224"/>
    </row>
    <row r="9424" spans="4:7">
      <c r="D9424" s="224"/>
      <c r="F9424" s="224"/>
      <c r="G9424" s="224"/>
    </row>
    <row r="9425" spans="4:7">
      <c r="D9425" s="224"/>
      <c r="F9425" s="224"/>
      <c r="G9425" s="224"/>
    </row>
    <row r="9426" spans="4:7">
      <c r="D9426" s="224"/>
      <c r="F9426" s="224"/>
      <c r="G9426" s="224"/>
    </row>
    <row r="9427" spans="4:7">
      <c r="D9427" s="224"/>
      <c r="F9427" s="224"/>
      <c r="G9427" s="224"/>
    </row>
    <row r="9428" spans="4:7">
      <c r="D9428" s="224"/>
      <c r="F9428" s="224"/>
      <c r="G9428" s="224"/>
    </row>
    <row r="9429" spans="4:7">
      <c r="D9429" s="224"/>
      <c r="F9429" s="224"/>
      <c r="G9429" s="224"/>
    </row>
    <row r="9430" spans="4:7">
      <c r="D9430" s="224"/>
      <c r="F9430" s="224"/>
      <c r="G9430" s="224"/>
    </row>
    <row r="9431" spans="4:7">
      <c r="D9431" s="224"/>
      <c r="F9431" s="224"/>
      <c r="G9431" s="224"/>
    </row>
    <row r="9432" spans="4:7">
      <c r="D9432" s="224"/>
      <c r="F9432" s="224"/>
      <c r="G9432" s="224"/>
    </row>
    <row r="9433" spans="4:7">
      <c r="D9433" s="224"/>
      <c r="F9433" s="224"/>
      <c r="G9433" s="224"/>
    </row>
    <row r="9434" spans="4:7">
      <c r="D9434" s="224"/>
      <c r="F9434" s="224"/>
      <c r="G9434" s="224"/>
    </row>
    <row r="9435" spans="4:7">
      <c r="D9435" s="224"/>
      <c r="F9435" s="224"/>
      <c r="G9435" s="224"/>
    </row>
    <row r="9436" spans="4:7">
      <c r="D9436" s="224"/>
      <c r="F9436" s="224"/>
      <c r="G9436" s="224"/>
    </row>
    <row r="9437" spans="4:7">
      <c r="D9437" s="224"/>
      <c r="F9437" s="224"/>
      <c r="G9437" s="224"/>
    </row>
    <row r="9438" spans="4:7">
      <c r="D9438" s="224"/>
      <c r="F9438" s="224"/>
      <c r="G9438" s="224"/>
    </row>
    <row r="9439" spans="4:7">
      <c r="D9439" s="224"/>
      <c r="F9439" s="224"/>
      <c r="G9439" s="224"/>
    </row>
    <row r="9440" spans="4:7">
      <c r="D9440" s="224"/>
      <c r="F9440" s="224"/>
      <c r="G9440" s="224"/>
    </row>
    <row r="9441" spans="4:7">
      <c r="D9441" s="224"/>
      <c r="F9441" s="224"/>
      <c r="G9441" s="224"/>
    </row>
    <row r="9442" spans="4:7">
      <c r="D9442" s="224"/>
      <c r="F9442" s="224"/>
      <c r="G9442" s="224"/>
    </row>
    <row r="9443" spans="4:7">
      <c r="D9443" s="224"/>
      <c r="F9443" s="224"/>
      <c r="G9443" s="224"/>
    </row>
    <row r="9444" spans="4:7">
      <c r="D9444" s="224"/>
      <c r="F9444" s="224"/>
      <c r="G9444" s="224"/>
    </row>
    <row r="9445" spans="4:7">
      <c r="D9445" s="224"/>
      <c r="F9445" s="224"/>
      <c r="G9445" s="224"/>
    </row>
    <row r="9446" spans="4:7">
      <c r="D9446" s="224"/>
      <c r="F9446" s="224"/>
      <c r="G9446" s="224"/>
    </row>
    <row r="9447" spans="4:7">
      <c r="D9447" s="224"/>
      <c r="F9447" s="224"/>
      <c r="G9447" s="224"/>
    </row>
    <row r="9448" spans="4:7">
      <c r="D9448" s="224"/>
      <c r="F9448" s="224"/>
      <c r="G9448" s="224"/>
    </row>
    <row r="9449" spans="4:7">
      <c r="D9449" s="224"/>
      <c r="F9449" s="224"/>
      <c r="G9449" s="224"/>
    </row>
    <row r="9450" spans="4:7">
      <c r="D9450" s="224"/>
      <c r="F9450" s="224"/>
      <c r="G9450" s="224"/>
    </row>
    <row r="9451" spans="4:7">
      <c r="D9451" s="224"/>
      <c r="F9451" s="224"/>
      <c r="G9451" s="224"/>
    </row>
    <row r="9452" spans="4:7">
      <c r="D9452" s="224"/>
      <c r="F9452" s="224"/>
      <c r="G9452" s="224"/>
    </row>
    <row r="9453" spans="4:7">
      <c r="D9453" s="224"/>
      <c r="F9453" s="224"/>
      <c r="G9453" s="224"/>
    </row>
    <row r="9454" spans="4:7">
      <c r="D9454" s="224"/>
      <c r="F9454" s="224"/>
      <c r="G9454" s="224"/>
    </row>
    <row r="9455" spans="4:7">
      <c r="D9455" s="224"/>
      <c r="F9455" s="224"/>
      <c r="G9455" s="224"/>
    </row>
    <row r="9456" spans="4:7">
      <c r="D9456" s="224"/>
      <c r="F9456" s="224"/>
      <c r="G9456" s="224"/>
    </row>
    <row r="9457" spans="4:7">
      <c r="D9457" s="224"/>
      <c r="F9457" s="224"/>
      <c r="G9457" s="224"/>
    </row>
    <row r="9458" spans="4:7">
      <c r="D9458" s="224"/>
      <c r="F9458" s="224"/>
      <c r="G9458" s="224"/>
    </row>
    <row r="9459" spans="4:7">
      <c r="D9459" s="224"/>
      <c r="F9459" s="224"/>
      <c r="G9459" s="224"/>
    </row>
    <row r="9460" spans="4:7">
      <c r="D9460" s="224"/>
      <c r="F9460" s="224"/>
      <c r="G9460" s="224"/>
    </row>
    <row r="9461" spans="4:7">
      <c r="D9461" s="224"/>
      <c r="F9461" s="224"/>
      <c r="G9461" s="224"/>
    </row>
    <row r="9462" spans="4:7">
      <c r="D9462" s="224"/>
      <c r="F9462" s="224"/>
      <c r="G9462" s="224"/>
    </row>
    <row r="9463" spans="4:7">
      <c r="D9463" s="224"/>
      <c r="F9463" s="224"/>
      <c r="G9463" s="224"/>
    </row>
    <row r="9464" spans="4:7">
      <c r="D9464" s="224"/>
      <c r="F9464" s="224"/>
      <c r="G9464" s="224"/>
    </row>
    <row r="9465" spans="4:7">
      <c r="D9465" s="224"/>
      <c r="F9465" s="224"/>
      <c r="G9465" s="224"/>
    </row>
    <row r="9466" spans="4:7">
      <c r="D9466" s="224"/>
      <c r="F9466" s="224"/>
      <c r="G9466" s="224"/>
    </row>
    <row r="9467" spans="4:7">
      <c r="D9467" s="224"/>
      <c r="F9467" s="224"/>
      <c r="G9467" s="224"/>
    </row>
    <row r="9468" spans="4:7">
      <c r="D9468" s="224"/>
      <c r="F9468" s="224"/>
      <c r="G9468" s="224"/>
    </row>
    <row r="9469" spans="4:7">
      <c r="D9469" s="224"/>
      <c r="F9469" s="224"/>
      <c r="G9469" s="224"/>
    </row>
    <row r="9470" spans="4:7">
      <c r="D9470" s="224"/>
      <c r="F9470" s="224"/>
      <c r="G9470" s="224"/>
    </row>
    <row r="9471" spans="4:7">
      <c r="D9471" s="224"/>
      <c r="F9471" s="224"/>
      <c r="G9471" s="224"/>
    </row>
    <row r="9472" spans="4:7">
      <c r="D9472" s="224"/>
      <c r="F9472" s="224"/>
      <c r="G9472" s="224"/>
    </row>
    <row r="9473" spans="4:7">
      <c r="D9473" s="224"/>
      <c r="F9473" s="224"/>
      <c r="G9473" s="224"/>
    </row>
    <row r="9474" spans="4:7">
      <c r="D9474" s="224"/>
      <c r="F9474" s="224"/>
      <c r="G9474" s="224"/>
    </row>
    <row r="9475" spans="4:7">
      <c r="D9475" s="224"/>
      <c r="F9475" s="224"/>
      <c r="G9475" s="224"/>
    </row>
    <row r="9476" spans="4:7">
      <c r="D9476" s="224"/>
      <c r="F9476" s="224"/>
      <c r="G9476" s="224"/>
    </row>
    <row r="9477" spans="4:7">
      <c r="D9477" s="224"/>
      <c r="F9477" s="224"/>
      <c r="G9477" s="224"/>
    </row>
    <row r="9478" spans="4:7">
      <c r="D9478" s="224"/>
      <c r="F9478" s="224"/>
      <c r="G9478" s="224"/>
    </row>
    <row r="9479" spans="4:7">
      <c r="D9479" s="224"/>
      <c r="F9479" s="224"/>
      <c r="G9479" s="224"/>
    </row>
    <row r="9480" spans="4:7">
      <c r="D9480" s="224"/>
      <c r="F9480" s="224"/>
      <c r="G9480" s="224"/>
    </row>
    <row r="9481" spans="4:7">
      <c r="D9481" s="224"/>
      <c r="F9481" s="224"/>
      <c r="G9481" s="224"/>
    </row>
    <row r="9482" spans="4:7">
      <c r="D9482" s="224"/>
      <c r="F9482" s="224"/>
      <c r="G9482" s="224"/>
    </row>
    <row r="9483" spans="4:7">
      <c r="D9483" s="224"/>
      <c r="F9483" s="224"/>
      <c r="G9483" s="224"/>
    </row>
    <row r="9484" spans="4:7">
      <c r="D9484" s="224"/>
      <c r="F9484" s="224"/>
      <c r="G9484" s="224"/>
    </row>
    <row r="9485" spans="4:7">
      <c r="D9485" s="224"/>
      <c r="F9485" s="224"/>
      <c r="G9485" s="224"/>
    </row>
    <row r="9486" spans="4:7">
      <c r="D9486" s="224"/>
      <c r="F9486" s="224"/>
      <c r="G9486" s="224"/>
    </row>
    <row r="9487" spans="4:7">
      <c r="D9487" s="224"/>
      <c r="F9487" s="224"/>
      <c r="G9487" s="224"/>
    </row>
    <row r="9488" spans="4:7">
      <c r="D9488" s="224"/>
      <c r="F9488" s="224"/>
      <c r="G9488" s="224"/>
    </row>
    <row r="9489" spans="4:7">
      <c r="D9489" s="224"/>
      <c r="F9489" s="224"/>
      <c r="G9489" s="224"/>
    </row>
    <row r="9490" spans="4:7">
      <c r="D9490" s="224"/>
      <c r="F9490" s="224"/>
      <c r="G9490" s="224"/>
    </row>
    <row r="9491" spans="4:7">
      <c r="D9491" s="224"/>
      <c r="F9491" s="224"/>
      <c r="G9491" s="224"/>
    </row>
    <row r="9492" spans="4:7">
      <c r="D9492" s="224"/>
      <c r="F9492" s="224"/>
      <c r="G9492" s="224"/>
    </row>
    <row r="9493" spans="4:7">
      <c r="D9493" s="224"/>
      <c r="F9493" s="224"/>
      <c r="G9493" s="224"/>
    </row>
    <row r="9494" spans="4:7">
      <c r="D9494" s="224"/>
      <c r="F9494" s="224"/>
      <c r="G9494" s="224"/>
    </row>
    <row r="9495" spans="4:7">
      <c r="D9495" s="224"/>
      <c r="F9495" s="224"/>
      <c r="G9495" s="224"/>
    </row>
    <row r="9496" spans="4:7">
      <c r="D9496" s="224"/>
      <c r="F9496" s="224"/>
      <c r="G9496" s="224"/>
    </row>
    <row r="9497" spans="4:7">
      <c r="D9497" s="224"/>
      <c r="F9497" s="224"/>
      <c r="G9497" s="224"/>
    </row>
    <row r="9498" spans="4:7">
      <c r="D9498" s="224"/>
      <c r="F9498" s="224"/>
      <c r="G9498" s="224"/>
    </row>
    <row r="9499" spans="4:7">
      <c r="D9499" s="224"/>
      <c r="F9499" s="224"/>
      <c r="G9499" s="224"/>
    </row>
    <row r="9500" spans="4:7">
      <c r="D9500" s="224"/>
      <c r="F9500" s="224"/>
      <c r="G9500" s="224"/>
    </row>
    <row r="9501" spans="4:7">
      <c r="D9501" s="224"/>
      <c r="F9501" s="224"/>
      <c r="G9501" s="224"/>
    </row>
    <row r="9502" spans="4:7">
      <c r="D9502" s="224"/>
      <c r="F9502" s="224"/>
      <c r="G9502" s="224"/>
    </row>
    <row r="9503" spans="4:7">
      <c r="D9503" s="224"/>
      <c r="F9503" s="224"/>
      <c r="G9503" s="224"/>
    </row>
    <row r="9504" spans="4:7">
      <c r="D9504" s="224"/>
      <c r="F9504" s="224"/>
      <c r="G9504" s="224"/>
    </row>
    <row r="9505" spans="4:7">
      <c r="D9505" s="224"/>
      <c r="F9505" s="224"/>
      <c r="G9505" s="224"/>
    </row>
    <row r="9506" spans="4:7">
      <c r="D9506" s="224"/>
      <c r="F9506" s="224"/>
      <c r="G9506" s="224"/>
    </row>
    <row r="9507" spans="4:7">
      <c r="D9507" s="224"/>
      <c r="F9507" s="224"/>
      <c r="G9507" s="224"/>
    </row>
    <row r="9508" spans="4:7">
      <c r="D9508" s="224"/>
      <c r="F9508" s="224"/>
      <c r="G9508" s="224"/>
    </row>
    <row r="9509" spans="4:7">
      <c r="D9509" s="224"/>
      <c r="F9509" s="224"/>
      <c r="G9509" s="224"/>
    </row>
    <row r="9510" spans="4:7">
      <c r="D9510" s="224"/>
      <c r="F9510" s="224"/>
      <c r="G9510" s="224"/>
    </row>
    <row r="9511" spans="4:7">
      <c r="D9511" s="224"/>
      <c r="F9511" s="224"/>
      <c r="G9511" s="224"/>
    </row>
    <row r="9512" spans="4:7">
      <c r="D9512" s="224"/>
      <c r="F9512" s="224"/>
      <c r="G9512" s="224"/>
    </row>
    <row r="9513" spans="4:7">
      <c r="D9513" s="224"/>
      <c r="F9513" s="224"/>
      <c r="G9513" s="224"/>
    </row>
    <row r="9514" spans="4:7">
      <c r="D9514" s="224"/>
      <c r="F9514" s="224"/>
      <c r="G9514" s="224"/>
    </row>
    <row r="9515" spans="4:7">
      <c r="D9515" s="224"/>
      <c r="F9515" s="224"/>
      <c r="G9515" s="224"/>
    </row>
    <row r="9516" spans="4:7">
      <c r="D9516" s="224"/>
      <c r="F9516" s="224"/>
      <c r="G9516" s="224"/>
    </row>
    <row r="9517" spans="4:7">
      <c r="D9517" s="224"/>
      <c r="F9517" s="224"/>
      <c r="G9517" s="224"/>
    </row>
    <row r="9518" spans="4:7">
      <c r="D9518" s="224"/>
      <c r="F9518" s="224"/>
      <c r="G9518" s="224"/>
    </row>
    <row r="9519" spans="4:7">
      <c r="D9519" s="224"/>
      <c r="F9519" s="224"/>
      <c r="G9519" s="224"/>
    </row>
    <row r="9520" spans="4:7">
      <c r="D9520" s="224"/>
      <c r="F9520" s="224"/>
      <c r="G9520" s="224"/>
    </row>
    <row r="9521" spans="4:7">
      <c r="D9521" s="224"/>
      <c r="F9521" s="224"/>
      <c r="G9521" s="224"/>
    </row>
    <row r="9522" spans="4:7">
      <c r="D9522" s="224"/>
      <c r="F9522" s="224"/>
      <c r="G9522" s="224"/>
    </row>
    <row r="9523" spans="4:7">
      <c r="D9523" s="224"/>
      <c r="F9523" s="224"/>
      <c r="G9523" s="224"/>
    </row>
    <row r="9524" spans="4:7">
      <c r="D9524" s="224"/>
      <c r="F9524" s="224"/>
      <c r="G9524" s="224"/>
    </row>
    <row r="9525" spans="4:7">
      <c r="D9525" s="224"/>
      <c r="F9525" s="224"/>
      <c r="G9525" s="224"/>
    </row>
    <row r="9526" spans="4:7">
      <c r="D9526" s="224"/>
      <c r="F9526" s="224"/>
      <c r="G9526" s="224"/>
    </row>
    <row r="9527" spans="4:7">
      <c r="D9527" s="224"/>
      <c r="F9527" s="224"/>
      <c r="G9527" s="224"/>
    </row>
    <row r="9528" spans="4:7">
      <c r="D9528" s="224"/>
      <c r="F9528" s="224"/>
      <c r="G9528" s="224"/>
    </row>
    <row r="9529" spans="4:7">
      <c r="D9529" s="224"/>
      <c r="F9529" s="224"/>
      <c r="G9529" s="224"/>
    </row>
    <row r="9530" spans="4:7">
      <c r="D9530" s="224"/>
      <c r="F9530" s="224"/>
      <c r="G9530" s="224"/>
    </row>
    <row r="9531" spans="4:7">
      <c r="D9531" s="224"/>
      <c r="F9531" s="224"/>
      <c r="G9531" s="224"/>
    </row>
    <row r="9532" spans="4:7">
      <c r="D9532" s="224"/>
      <c r="F9532" s="224"/>
      <c r="G9532" s="224"/>
    </row>
    <row r="9533" spans="4:7">
      <c r="D9533" s="224"/>
      <c r="F9533" s="224"/>
      <c r="G9533" s="224"/>
    </row>
    <row r="9534" spans="4:7">
      <c r="D9534" s="224"/>
      <c r="F9534" s="224"/>
      <c r="G9534" s="224"/>
    </row>
    <row r="9535" spans="4:7">
      <c r="D9535" s="224"/>
      <c r="F9535" s="224"/>
      <c r="G9535" s="224"/>
    </row>
    <row r="9536" spans="4:7">
      <c r="D9536" s="224"/>
      <c r="F9536" s="224"/>
      <c r="G9536" s="224"/>
    </row>
    <row r="9537" spans="4:7">
      <c r="D9537" s="224"/>
      <c r="F9537" s="224"/>
      <c r="G9537" s="224"/>
    </row>
    <row r="9538" spans="4:7">
      <c r="D9538" s="224"/>
      <c r="F9538" s="224"/>
      <c r="G9538" s="224"/>
    </row>
    <row r="9539" spans="4:7">
      <c r="D9539" s="224"/>
      <c r="F9539" s="224"/>
      <c r="G9539" s="224"/>
    </row>
    <row r="9540" spans="4:7">
      <c r="D9540" s="224"/>
      <c r="F9540" s="224"/>
      <c r="G9540" s="224"/>
    </row>
    <row r="9541" spans="4:7">
      <c r="D9541" s="224"/>
      <c r="F9541" s="224"/>
      <c r="G9541" s="224"/>
    </row>
    <row r="9542" spans="4:7">
      <c r="D9542" s="224"/>
      <c r="F9542" s="224"/>
      <c r="G9542" s="224"/>
    </row>
    <row r="9543" spans="4:7">
      <c r="D9543" s="224"/>
      <c r="F9543" s="224"/>
      <c r="G9543" s="224"/>
    </row>
    <row r="9544" spans="4:7">
      <c r="D9544" s="224"/>
      <c r="F9544" s="224"/>
      <c r="G9544" s="224"/>
    </row>
    <row r="9545" spans="4:7">
      <c r="D9545" s="224"/>
      <c r="F9545" s="224"/>
      <c r="G9545" s="224"/>
    </row>
    <row r="9546" spans="4:7">
      <c r="D9546" s="224"/>
      <c r="F9546" s="224"/>
      <c r="G9546" s="224"/>
    </row>
    <row r="9547" spans="4:7">
      <c r="D9547" s="224"/>
      <c r="F9547" s="224"/>
      <c r="G9547" s="224"/>
    </row>
    <row r="9548" spans="4:7">
      <c r="D9548" s="224"/>
      <c r="F9548" s="224"/>
      <c r="G9548" s="224"/>
    </row>
    <row r="9549" spans="4:7">
      <c r="D9549" s="224"/>
      <c r="F9549" s="224"/>
      <c r="G9549" s="224"/>
    </row>
    <row r="9550" spans="4:7">
      <c r="D9550" s="224"/>
      <c r="F9550" s="224"/>
      <c r="G9550" s="224"/>
    </row>
    <row r="9551" spans="4:7">
      <c r="D9551" s="224"/>
      <c r="F9551" s="224"/>
      <c r="G9551" s="224"/>
    </row>
    <row r="9552" spans="4:7">
      <c r="D9552" s="224"/>
      <c r="F9552" s="224"/>
      <c r="G9552" s="224"/>
    </row>
    <row r="9553" spans="4:7">
      <c r="D9553" s="224"/>
      <c r="F9553" s="224"/>
      <c r="G9553" s="224"/>
    </row>
    <row r="9554" spans="4:7">
      <c r="D9554" s="224"/>
      <c r="F9554" s="224"/>
      <c r="G9554" s="224"/>
    </row>
    <row r="9555" spans="4:7">
      <c r="D9555" s="224"/>
      <c r="F9555" s="224"/>
      <c r="G9555" s="224"/>
    </row>
    <row r="9556" spans="4:7">
      <c r="D9556" s="224"/>
      <c r="F9556" s="224"/>
      <c r="G9556" s="224"/>
    </row>
    <row r="9557" spans="4:7">
      <c r="D9557" s="224"/>
      <c r="F9557" s="224"/>
      <c r="G9557" s="224"/>
    </row>
    <row r="9558" spans="4:7">
      <c r="D9558" s="224"/>
      <c r="F9558" s="224"/>
      <c r="G9558" s="224"/>
    </row>
    <row r="9559" spans="4:7">
      <c r="D9559" s="224"/>
      <c r="F9559" s="224"/>
      <c r="G9559" s="224"/>
    </row>
    <row r="9560" spans="4:7">
      <c r="D9560" s="224"/>
      <c r="F9560" s="224"/>
      <c r="G9560" s="224"/>
    </row>
    <row r="9561" spans="4:7">
      <c r="D9561" s="224"/>
      <c r="F9561" s="224"/>
      <c r="G9561" s="224"/>
    </row>
    <row r="9562" spans="4:7">
      <c r="D9562" s="224"/>
      <c r="F9562" s="224"/>
      <c r="G9562" s="224"/>
    </row>
    <row r="9563" spans="4:7">
      <c r="D9563" s="224"/>
      <c r="F9563" s="224"/>
      <c r="G9563" s="224"/>
    </row>
    <row r="9564" spans="4:7">
      <c r="D9564" s="224"/>
      <c r="F9564" s="224"/>
      <c r="G9564" s="224"/>
    </row>
    <row r="9565" spans="4:7">
      <c r="D9565" s="224"/>
      <c r="F9565" s="224"/>
      <c r="G9565" s="224"/>
    </row>
    <row r="9566" spans="4:7">
      <c r="D9566" s="224"/>
      <c r="F9566" s="224"/>
      <c r="G9566" s="224"/>
    </row>
    <row r="9567" spans="4:7">
      <c r="D9567" s="224"/>
      <c r="F9567" s="224"/>
      <c r="G9567" s="224"/>
    </row>
    <row r="9568" spans="4:7">
      <c r="D9568" s="224"/>
      <c r="F9568" s="224"/>
      <c r="G9568" s="224"/>
    </row>
    <row r="9569" spans="4:7">
      <c r="D9569" s="224"/>
      <c r="F9569" s="224"/>
      <c r="G9569" s="224"/>
    </row>
    <row r="9570" spans="4:7">
      <c r="D9570" s="224"/>
      <c r="F9570" s="224"/>
      <c r="G9570" s="224"/>
    </row>
    <row r="9571" spans="4:7">
      <c r="D9571" s="224"/>
      <c r="F9571" s="224"/>
      <c r="G9571" s="224"/>
    </row>
    <row r="9572" spans="4:7">
      <c r="D9572" s="224"/>
      <c r="F9572" s="224"/>
      <c r="G9572" s="224"/>
    </row>
    <row r="9573" spans="4:7">
      <c r="D9573" s="224"/>
      <c r="F9573" s="224"/>
      <c r="G9573" s="224"/>
    </row>
    <row r="9574" spans="4:7">
      <c r="D9574" s="224"/>
      <c r="F9574" s="224"/>
      <c r="G9574" s="224"/>
    </row>
    <row r="9575" spans="4:7">
      <c r="D9575" s="224"/>
      <c r="F9575" s="224"/>
      <c r="G9575" s="224"/>
    </row>
    <row r="9576" spans="4:7">
      <c r="D9576" s="224"/>
      <c r="F9576" s="224"/>
      <c r="G9576" s="224"/>
    </row>
    <row r="9577" spans="4:7">
      <c r="D9577" s="224"/>
      <c r="F9577" s="224"/>
      <c r="G9577" s="224"/>
    </row>
    <row r="9578" spans="4:7">
      <c r="D9578" s="224"/>
      <c r="F9578" s="224"/>
      <c r="G9578" s="224"/>
    </row>
    <row r="9579" spans="4:7">
      <c r="D9579" s="224"/>
      <c r="F9579" s="224"/>
      <c r="G9579" s="224"/>
    </row>
    <row r="9580" spans="4:7">
      <c r="D9580" s="224"/>
      <c r="F9580" s="224"/>
      <c r="G9580" s="224"/>
    </row>
    <row r="9581" spans="4:7">
      <c r="D9581" s="224"/>
      <c r="F9581" s="224"/>
      <c r="G9581" s="224"/>
    </row>
    <row r="9582" spans="4:7">
      <c r="D9582" s="224"/>
      <c r="F9582" s="224"/>
      <c r="G9582" s="224"/>
    </row>
    <row r="9583" spans="4:7">
      <c r="D9583" s="224"/>
      <c r="F9583" s="224"/>
      <c r="G9583" s="224"/>
    </row>
    <row r="9584" spans="4:7">
      <c r="D9584" s="224"/>
      <c r="F9584" s="224"/>
      <c r="G9584" s="224"/>
    </row>
    <row r="9585" spans="4:7">
      <c r="D9585" s="224"/>
      <c r="F9585" s="224"/>
      <c r="G9585" s="224"/>
    </row>
    <row r="9586" spans="4:7">
      <c r="D9586" s="224"/>
      <c r="F9586" s="224"/>
      <c r="G9586" s="224"/>
    </row>
    <row r="9587" spans="4:7">
      <c r="D9587" s="224"/>
      <c r="F9587" s="224"/>
      <c r="G9587" s="224"/>
    </row>
    <row r="9588" spans="4:7">
      <c r="D9588" s="224"/>
      <c r="F9588" s="224"/>
      <c r="G9588" s="224"/>
    </row>
    <row r="9589" spans="4:7">
      <c r="D9589" s="224"/>
      <c r="F9589" s="224"/>
      <c r="G9589" s="224"/>
    </row>
    <row r="9590" spans="4:7">
      <c r="D9590" s="224"/>
      <c r="F9590" s="224"/>
      <c r="G9590" s="224"/>
    </row>
    <row r="9591" spans="4:7">
      <c r="D9591" s="224"/>
      <c r="F9591" s="224"/>
      <c r="G9591" s="224"/>
    </row>
    <row r="9592" spans="4:7">
      <c r="D9592" s="224"/>
      <c r="F9592" s="224"/>
      <c r="G9592" s="224"/>
    </row>
    <row r="9593" spans="4:7">
      <c r="D9593" s="224"/>
      <c r="F9593" s="224"/>
      <c r="G9593" s="224"/>
    </row>
    <row r="9594" spans="4:7">
      <c r="D9594" s="224"/>
      <c r="F9594" s="224"/>
      <c r="G9594" s="224"/>
    </row>
    <row r="9595" spans="4:7">
      <c r="D9595" s="224"/>
      <c r="F9595" s="224"/>
      <c r="G9595" s="224"/>
    </row>
    <row r="9596" spans="4:7">
      <c r="D9596" s="224"/>
      <c r="F9596" s="224"/>
      <c r="G9596" s="224"/>
    </row>
    <row r="9597" spans="4:7">
      <c r="D9597" s="224"/>
      <c r="F9597" s="224"/>
      <c r="G9597" s="224"/>
    </row>
    <row r="9598" spans="4:7">
      <c r="D9598" s="224"/>
      <c r="F9598" s="224"/>
      <c r="G9598" s="224"/>
    </row>
    <row r="9599" spans="4:7">
      <c r="D9599" s="224"/>
      <c r="F9599" s="224"/>
      <c r="G9599" s="224"/>
    </row>
    <row r="9600" spans="4:7">
      <c r="D9600" s="224"/>
      <c r="F9600" s="224"/>
      <c r="G9600" s="224"/>
    </row>
    <row r="9601" spans="4:7">
      <c r="D9601" s="224"/>
      <c r="F9601" s="224"/>
      <c r="G9601" s="224"/>
    </row>
    <row r="9602" spans="4:7">
      <c r="D9602" s="224"/>
      <c r="F9602" s="224"/>
      <c r="G9602" s="224"/>
    </row>
    <row r="9603" spans="4:7">
      <c r="D9603" s="224"/>
      <c r="F9603" s="224"/>
      <c r="G9603" s="224"/>
    </row>
    <row r="9604" spans="4:7">
      <c r="D9604" s="224"/>
      <c r="F9604" s="224"/>
      <c r="G9604" s="224"/>
    </row>
    <row r="9605" spans="4:7">
      <c r="D9605" s="224"/>
      <c r="F9605" s="224"/>
      <c r="G9605" s="224"/>
    </row>
    <row r="9606" spans="4:7">
      <c r="D9606" s="224"/>
      <c r="F9606" s="224"/>
      <c r="G9606" s="224"/>
    </row>
    <row r="9607" spans="4:7">
      <c r="D9607" s="224"/>
      <c r="F9607" s="224"/>
      <c r="G9607" s="224"/>
    </row>
    <row r="9608" spans="4:7">
      <c r="D9608" s="224"/>
      <c r="F9608" s="224"/>
      <c r="G9608" s="224"/>
    </row>
    <row r="9609" spans="4:7">
      <c r="D9609" s="224"/>
      <c r="F9609" s="224"/>
      <c r="G9609" s="224"/>
    </row>
    <row r="9610" spans="4:7">
      <c r="D9610" s="224"/>
      <c r="F9610" s="224"/>
      <c r="G9610" s="224"/>
    </row>
    <row r="9611" spans="4:7">
      <c r="D9611" s="224"/>
      <c r="F9611" s="224"/>
      <c r="G9611" s="224"/>
    </row>
    <row r="9612" spans="4:7">
      <c r="D9612" s="224"/>
      <c r="F9612" s="224"/>
      <c r="G9612" s="224"/>
    </row>
    <row r="9613" spans="4:7">
      <c r="D9613" s="224"/>
      <c r="F9613" s="224"/>
      <c r="G9613" s="224"/>
    </row>
    <row r="9614" spans="4:7">
      <c r="D9614" s="224"/>
      <c r="F9614" s="224"/>
      <c r="G9614" s="224"/>
    </row>
    <row r="9615" spans="4:7">
      <c r="D9615" s="224"/>
      <c r="F9615" s="224"/>
      <c r="G9615" s="224"/>
    </row>
    <row r="9616" spans="4:7">
      <c r="D9616" s="224"/>
      <c r="F9616" s="224"/>
      <c r="G9616" s="224"/>
    </row>
    <row r="9617" spans="4:7">
      <c r="D9617" s="224"/>
      <c r="F9617" s="224"/>
      <c r="G9617" s="224"/>
    </row>
    <row r="9618" spans="4:7">
      <c r="D9618" s="224"/>
      <c r="F9618" s="224"/>
      <c r="G9618" s="224"/>
    </row>
    <row r="9619" spans="4:7">
      <c r="D9619" s="224"/>
      <c r="F9619" s="224"/>
      <c r="G9619" s="224"/>
    </row>
    <row r="9620" spans="4:7">
      <c r="D9620" s="224"/>
      <c r="F9620" s="224"/>
      <c r="G9620" s="224"/>
    </row>
    <row r="9621" spans="4:7">
      <c r="D9621" s="224"/>
      <c r="F9621" s="224"/>
      <c r="G9621" s="224"/>
    </row>
    <row r="9622" spans="4:7">
      <c r="D9622" s="224"/>
      <c r="F9622" s="224"/>
      <c r="G9622" s="224"/>
    </row>
    <row r="9623" spans="4:7">
      <c r="D9623" s="224"/>
      <c r="F9623" s="224"/>
      <c r="G9623" s="224"/>
    </row>
    <row r="9624" spans="4:7">
      <c r="D9624" s="224"/>
      <c r="F9624" s="224"/>
      <c r="G9624" s="224"/>
    </row>
    <row r="9625" spans="4:7">
      <c r="D9625" s="224"/>
      <c r="F9625" s="224"/>
      <c r="G9625" s="224"/>
    </row>
    <row r="9626" spans="4:7">
      <c r="D9626" s="224"/>
      <c r="F9626" s="224"/>
      <c r="G9626" s="224"/>
    </row>
    <row r="9627" spans="4:7">
      <c r="D9627" s="224"/>
      <c r="F9627" s="224"/>
      <c r="G9627" s="224"/>
    </row>
    <row r="9628" spans="4:7">
      <c r="D9628" s="224"/>
      <c r="F9628" s="224"/>
      <c r="G9628" s="224"/>
    </row>
    <row r="9629" spans="4:7">
      <c r="D9629" s="224"/>
      <c r="F9629" s="224"/>
      <c r="G9629" s="224"/>
    </row>
    <row r="9630" spans="4:7">
      <c r="D9630" s="224"/>
      <c r="F9630" s="224"/>
      <c r="G9630" s="224"/>
    </row>
    <row r="9631" spans="4:7">
      <c r="D9631" s="224"/>
      <c r="F9631" s="224"/>
      <c r="G9631" s="224"/>
    </row>
    <row r="9632" spans="4:7">
      <c r="D9632" s="224"/>
      <c r="F9632" s="224"/>
      <c r="G9632" s="224"/>
    </row>
    <row r="9633" spans="4:7">
      <c r="D9633" s="224"/>
      <c r="F9633" s="224"/>
      <c r="G9633" s="224"/>
    </row>
    <row r="9634" spans="4:7">
      <c r="D9634" s="224"/>
      <c r="F9634" s="224"/>
      <c r="G9634" s="224"/>
    </row>
    <row r="9635" spans="4:7">
      <c r="D9635" s="224"/>
      <c r="F9635" s="224"/>
      <c r="G9635" s="224"/>
    </row>
    <row r="9636" spans="4:7">
      <c r="D9636" s="224"/>
      <c r="F9636" s="224"/>
      <c r="G9636" s="224"/>
    </row>
    <row r="9637" spans="4:7">
      <c r="D9637" s="224"/>
      <c r="F9637" s="224"/>
      <c r="G9637" s="224"/>
    </row>
    <row r="9638" spans="4:7">
      <c r="D9638" s="224"/>
      <c r="F9638" s="224"/>
      <c r="G9638" s="224"/>
    </row>
    <row r="9639" spans="4:7">
      <c r="D9639" s="224"/>
      <c r="F9639" s="224"/>
      <c r="G9639" s="224"/>
    </row>
    <row r="9640" spans="4:7">
      <c r="D9640" s="224"/>
      <c r="F9640" s="224"/>
      <c r="G9640" s="224"/>
    </row>
    <row r="9641" spans="4:7">
      <c r="D9641" s="224"/>
      <c r="F9641" s="224"/>
      <c r="G9641" s="224"/>
    </row>
    <row r="9642" spans="4:7">
      <c r="D9642" s="224"/>
      <c r="F9642" s="224"/>
      <c r="G9642" s="224"/>
    </row>
    <row r="9643" spans="4:7">
      <c r="D9643" s="224"/>
      <c r="F9643" s="224"/>
      <c r="G9643" s="224"/>
    </row>
    <row r="9644" spans="4:7">
      <c r="D9644" s="224"/>
      <c r="F9644" s="224"/>
      <c r="G9644" s="224"/>
    </row>
    <row r="9645" spans="4:7">
      <c r="D9645" s="224"/>
      <c r="F9645" s="224"/>
      <c r="G9645" s="224"/>
    </row>
    <row r="9646" spans="4:7">
      <c r="D9646" s="224"/>
      <c r="F9646" s="224"/>
      <c r="G9646" s="224"/>
    </row>
    <row r="9647" spans="4:7">
      <c r="D9647" s="224"/>
      <c r="F9647" s="224"/>
      <c r="G9647" s="224"/>
    </row>
    <row r="9648" spans="4:7">
      <c r="D9648" s="224"/>
      <c r="F9648" s="224"/>
      <c r="G9648" s="224"/>
    </row>
    <row r="9649" spans="4:7">
      <c r="D9649" s="224"/>
      <c r="F9649" s="224"/>
      <c r="G9649" s="224"/>
    </row>
    <row r="9650" spans="4:7">
      <c r="D9650" s="224"/>
      <c r="F9650" s="224"/>
      <c r="G9650" s="224"/>
    </row>
    <row r="9651" spans="4:7">
      <c r="D9651" s="224"/>
      <c r="F9651" s="224"/>
      <c r="G9651" s="224"/>
    </row>
    <row r="9652" spans="4:7">
      <c r="D9652" s="224"/>
      <c r="F9652" s="224"/>
      <c r="G9652" s="224"/>
    </row>
    <row r="9653" spans="4:7">
      <c r="D9653" s="224"/>
      <c r="F9653" s="224"/>
      <c r="G9653" s="224"/>
    </row>
    <row r="9654" spans="4:7">
      <c r="D9654" s="224"/>
      <c r="F9654" s="224"/>
      <c r="G9654" s="224"/>
    </row>
    <row r="9655" spans="4:7">
      <c r="D9655" s="224"/>
      <c r="F9655" s="224"/>
      <c r="G9655" s="224"/>
    </row>
    <row r="9656" spans="4:7">
      <c r="D9656" s="224"/>
      <c r="F9656" s="224"/>
      <c r="G9656" s="224"/>
    </row>
    <row r="9657" spans="4:7">
      <c r="D9657" s="224"/>
      <c r="F9657" s="224"/>
      <c r="G9657" s="224"/>
    </row>
    <row r="9658" spans="4:7">
      <c r="D9658" s="224"/>
      <c r="F9658" s="224"/>
      <c r="G9658" s="224"/>
    </row>
    <row r="9659" spans="4:7">
      <c r="D9659" s="224"/>
      <c r="F9659" s="224"/>
      <c r="G9659" s="224"/>
    </row>
    <row r="9660" spans="4:7">
      <c r="D9660" s="224"/>
      <c r="F9660" s="224"/>
      <c r="G9660" s="224"/>
    </row>
    <row r="9661" spans="4:7">
      <c r="D9661" s="224"/>
      <c r="F9661" s="224"/>
      <c r="G9661" s="224"/>
    </row>
    <row r="9662" spans="4:7">
      <c r="D9662" s="224"/>
      <c r="F9662" s="224"/>
      <c r="G9662" s="224"/>
    </row>
    <row r="9663" spans="4:7">
      <c r="D9663" s="224"/>
      <c r="F9663" s="224"/>
      <c r="G9663" s="224"/>
    </row>
    <row r="9664" spans="4:7">
      <c r="D9664" s="224"/>
      <c r="F9664" s="224"/>
      <c r="G9664" s="224"/>
    </row>
    <row r="9665" spans="4:7">
      <c r="D9665" s="224"/>
      <c r="F9665" s="224"/>
      <c r="G9665" s="224"/>
    </row>
    <row r="9666" spans="4:7">
      <c r="D9666" s="224"/>
      <c r="F9666" s="224"/>
      <c r="G9666" s="224"/>
    </row>
    <row r="9667" spans="4:7">
      <c r="D9667" s="224"/>
      <c r="F9667" s="224"/>
      <c r="G9667" s="224"/>
    </row>
    <row r="9668" spans="4:7">
      <c r="D9668" s="224"/>
      <c r="F9668" s="224"/>
      <c r="G9668" s="224"/>
    </row>
    <row r="9669" spans="4:7">
      <c r="D9669" s="224"/>
      <c r="F9669" s="224"/>
      <c r="G9669" s="224"/>
    </row>
    <row r="9670" spans="4:7">
      <c r="D9670" s="224"/>
      <c r="F9670" s="224"/>
      <c r="G9670" s="224"/>
    </row>
    <row r="9671" spans="4:7">
      <c r="D9671" s="224"/>
      <c r="F9671" s="224"/>
      <c r="G9671" s="224"/>
    </row>
    <row r="9672" spans="4:7">
      <c r="D9672" s="224"/>
      <c r="F9672" s="224"/>
      <c r="G9672" s="224"/>
    </row>
    <row r="9673" spans="4:7">
      <c r="D9673" s="224"/>
      <c r="F9673" s="224"/>
      <c r="G9673" s="224"/>
    </row>
    <row r="9674" spans="4:7">
      <c r="D9674" s="224"/>
      <c r="F9674" s="224"/>
      <c r="G9674" s="224"/>
    </row>
    <row r="9675" spans="4:7">
      <c r="D9675" s="224"/>
      <c r="F9675" s="224"/>
      <c r="G9675" s="224"/>
    </row>
    <row r="9676" spans="4:7">
      <c r="D9676" s="224"/>
      <c r="F9676" s="224"/>
      <c r="G9676" s="224"/>
    </row>
    <row r="9677" spans="4:7">
      <c r="D9677" s="224"/>
      <c r="F9677" s="224"/>
      <c r="G9677" s="224"/>
    </row>
    <row r="9678" spans="4:7">
      <c r="D9678" s="224"/>
      <c r="F9678" s="224"/>
      <c r="G9678" s="224"/>
    </row>
    <row r="9679" spans="4:7">
      <c r="D9679" s="224"/>
      <c r="F9679" s="224"/>
      <c r="G9679" s="224"/>
    </row>
    <row r="9680" spans="4:7">
      <c r="D9680" s="224"/>
      <c r="F9680" s="224"/>
      <c r="G9680" s="224"/>
    </row>
    <row r="9681" spans="4:7">
      <c r="D9681" s="224"/>
      <c r="F9681" s="224"/>
      <c r="G9681" s="224"/>
    </row>
    <row r="9682" spans="4:7">
      <c r="D9682" s="224"/>
      <c r="F9682" s="224"/>
      <c r="G9682" s="224"/>
    </row>
    <row r="9683" spans="4:7">
      <c r="D9683" s="224"/>
      <c r="F9683" s="224"/>
      <c r="G9683" s="224"/>
    </row>
    <row r="9684" spans="4:7">
      <c r="D9684" s="224"/>
      <c r="F9684" s="224"/>
      <c r="G9684" s="224"/>
    </row>
    <row r="9685" spans="4:7">
      <c r="D9685" s="224"/>
      <c r="F9685" s="224"/>
      <c r="G9685" s="224"/>
    </row>
    <row r="9686" spans="4:7">
      <c r="D9686" s="224"/>
      <c r="F9686" s="224"/>
      <c r="G9686" s="224"/>
    </row>
    <row r="9687" spans="4:7">
      <c r="D9687" s="224"/>
      <c r="F9687" s="224"/>
      <c r="G9687" s="224"/>
    </row>
    <row r="9688" spans="4:7">
      <c r="D9688" s="224"/>
      <c r="F9688" s="224"/>
      <c r="G9688" s="224"/>
    </row>
    <row r="9689" spans="4:7">
      <c r="D9689" s="224"/>
      <c r="F9689" s="224"/>
      <c r="G9689" s="224"/>
    </row>
    <row r="9690" spans="4:7">
      <c r="D9690" s="224"/>
      <c r="F9690" s="224"/>
      <c r="G9690" s="224"/>
    </row>
    <row r="9691" spans="4:7">
      <c r="D9691" s="224"/>
      <c r="F9691" s="224"/>
      <c r="G9691" s="224"/>
    </row>
    <row r="9692" spans="4:7">
      <c r="D9692" s="224"/>
      <c r="F9692" s="224"/>
      <c r="G9692" s="224"/>
    </row>
    <row r="9693" spans="4:7">
      <c r="D9693" s="224"/>
      <c r="F9693" s="224"/>
      <c r="G9693" s="224"/>
    </row>
    <row r="9694" spans="4:7">
      <c r="D9694" s="224"/>
      <c r="F9694" s="224"/>
      <c r="G9694" s="224"/>
    </row>
    <row r="9695" spans="4:7">
      <c r="D9695" s="224"/>
      <c r="F9695" s="224"/>
      <c r="G9695" s="224"/>
    </row>
    <row r="9696" spans="4:7">
      <c r="D9696" s="224"/>
      <c r="F9696" s="224"/>
      <c r="G9696" s="224"/>
    </row>
    <row r="9697" spans="4:7">
      <c r="D9697" s="224"/>
      <c r="F9697" s="224"/>
      <c r="G9697" s="224"/>
    </row>
    <row r="9698" spans="4:7">
      <c r="D9698" s="224"/>
      <c r="F9698" s="224"/>
      <c r="G9698" s="224"/>
    </row>
    <row r="9699" spans="4:7">
      <c r="D9699" s="224"/>
      <c r="F9699" s="224"/>
      <c r="G9699" s="224"/>
    </row>
    <row r="9700" spans="4:7">
      <c r="D9700" s="224"/>
      <c r="F9700" s="224"/>
      <c r="G9700" s="224"/>
    </row>
    <row r="9701" spans="4:7">
      <c r="D9701" s="224"/>
      <c r="F9701" s="224"/>
      <c r="G9701" s="224"/>
    </row>
    <row r="9702" spans="4:7">
      <c r="D9702" s="224"/>
      <c r="F9702" s="224"/>
      <c r="G9702" s="224"/>
    </row>
    <row r="9703" spans="4:7">
      <c r="D9703" s="224"/>
      <c r="F9703" s="224"/>
      <c r="G9703" s="224"/>
    </row>
    <row r="9704" spans="4:7">
      <c r="D9704" s="224"/>
      <c r="F9704" s="224"/>
      <c r="G9704" s="224"/>
    </row>
    <row r="9705" spans="4:7">
      <c r="D9705" s="224"/>
      <c r="F9705" s="224"/>
      <c r="G9705" s="224"/>
    </row>
    <row r="9706" spans="4:7">
      <c r="D9706" s="224"/>
      <c r="F9706" s="224"/>
      <c r="G9706" s="224"/>
    </row>
    <row r="9707" spans="4:7">
      <c r="D9707" s="224"/>
      <c r="F9707" s="224"/>
      <c r="G9707" s="224"/>
    </row>
    <row r="9708" spans="4:7">
      <c r="D9708" s="224"/>
      <c r="F9708" s="224"/>
      <c r="G9708" s="224"/>
    </row>
    <row r="9709" spans="4:7">
      <c r="D9709" s="224"/>
      <c r="F9709" s="224"/>
      <c r="G9709" s="224"/>
    </row>
    <row r="9710" spans="4:7">
      <c r="D9710" s="224"/>
      <c r="F9710" s="224"/>
      <c r="G9710" s="224"/>
    </row>
    <row r="9711" spans="4:7">
      <c r="D9711" s="224"/>
      <c r="F9711" s="224"/>
      <c r="G9711" s="224"/>
    </row>
    <row r="9712" spans="4:7">
      <c r="D9712" s="224"/>
      <c r="F9712" s="224"/>
      <c r="G9712" s="224"/>
    </row>
    <row r="9713" spans="4:7">
      <c r="D9713" s="224"/>
      <c r="F9713" s="224"/>
      <c r="G9713" s="224"/>
    </row>
    <row r="9714" spans="4:7">
      <c r="D9714" s="224"/>
      <c r="F9714" s="224"/>
      <c r="G9714" s="224"/>
    </row>
    <row r="9715" spans="4:7">
      <c r="D9715" s="224"/>
      <c r="F9715" s="224"/>
      <c r="G9715" s="224"/>
    </row>
    <row r="9716" spans="4:7">
      <c r="D9716" s="224"/>
      <c r="F9716" s="224"/>
      <c r="G9716" s="224"/>
    </row>
    <row r="9717" spans="4:7">
      <c r="D9717" s="224"/>
      <c r="F9717" s="224"/>
      <c r="G9717" s="224"/>
    </row>
    <row r="9718" spans="4:7">
      <c r="D9718" s="224"/>
      <c r="F9718" s="224"/>
      <c r="G9718" s="224"/>
    </row>
    <row r="9719" spans="4:7">
      <c r="D9719" s="224"/>
      <c r="F9719" s="224"/>
      <c r="G9719" s="224"/>
    </row>
    <row r="9720" spans="4:7">
      <c r="D9720" s="224"/>
      <c r="F9720" s="224"/>
      <c r="G9720" s="224"/>
    </row>
    <row r="9721" spans="4:7">
      <c r="D9721" s="224"/>
      <c r="F9721" s="224"/>
      <c r="G9721" s="224"/>
    </row>
    <row r="9722" spans="4:7">
      <c r="D9722" s="224"/>
      <c r="F9722" s="224"/>
      <c r="G9722" s="224"/>
    </row>
    <row r="9723" spans="4:7">
      <c r="D9723" s="224"/>
      <c r="F9723" s="224"/>
      <c r="G9723" s="224"/>
    </row>
    <row r="9724" spans="4:7">
      <c r="D9724" s="224"/>
      <c r="F9724" s="224"/>
      <c r="G9724" s="224"/>
    </row>
    <row r="9725" spans="4:7">
      <c r="D9725" s="224"/>
      <c r="F9725" s="224"/>
      <c r="G9725" s="224"/>
    </row>
    <row r="9726" spans="4:7">
      <c r="D9726" s="224"/>
      <c r="F9726" s="224"/>
      <c r="G9726" s="224"/>
    </row>
    <row r="9727" spans="4:7">
      <c r="D9727" s="224"/>
      <c r="F9727" s="224"/>
      <c r="G9727" s="224"/>
    </row>
    <row r="9728" spans="4:7">
      <c r="D9728" s="224"/>
      <c r="F9728" s="224"/>
      <c r="G9728" s="224"/>
    </row>
    <row r="9729" spans="4:7">
      <c r="D9729" s="224"/>
      <c r="F9729" s="224"/>
      <c r="G9729" s="224"/>
    </row>
    <row r="9730" spans="4:7">
      <c r="D9730" s="224"/>
      <c r="F9730" s="224"/>
      <c r="G9730" s="224"/>
    </row>
    <row r="9731" spans="4:7">
      <c r="D9731" s="224"/>
      <c r="F9731" s="224"/>
      <c r="G9731" s="224"/>
    </row>
    <row r="9732" spans="4:7">
      <c r="D9732" s="224"/>
      <c r="F9732" s="224"/>
      <c r="G9732" s="224"/>
    </row>
    <row r="9733" spans="4:7">
      <c r="D9733" s="224"/>
      <c r="F9733" s="224"/>
      <c r="G9733" s="224"/>
    </row>
    <row r="9734" spans="4:7">
      <c r="D9734" s="224"/>
      <c r="F9734" s="224"/>
      <c r="G9734" s="224"/>
    </row>
    <row r="9735" spans="4:7">
      <c r="D9735" s="224"/>
      <c r="F9735" s="224"/>
      <c r="G9735" s="224"/>
    </row>
    <row r="9736" spans="4:7">
      <c r="D9736" s="224"/>
      <c r="F9736" s="224"/>
      <c r="G9736" s="224"/>
    </row>
    <row r="9737" spans="4:7">
      <c r="D9737" s="224"/>
      <c r="F9737" s="224"/>
      <c r="G9737" s="224"/>
    </row>
    <row r="9738" spans="4:7">
      <c r="D9738" s="224"/>
      <c r="F9738" s="224"/>
      <c r="G9738" s="224"/>
    </row>
    <row r="9739" spans="4:7">
      <c r="D9739" s="224"/>
      <c r="F9739" s="224"/>
      <c r="G9739" s="224"/>
    </row>
    <row r="9740" spans="4:7">
      <c r="D9740" s="224"/>
      <c r="F9740" s="224"/>
      <c r="G9740" s="224"/>
    </row>
    <row r="9741" spans="4:7">
      <c r="D9741" s="224"/>
      <c r="F9741" s="224"/>
      <c r="G9741" s="224"/>
    </row>
    <row r="9742" spans="4:7">
      <c r="D9742" s="224"/>
      <c r="F9742" s="224"/>
      <c r="G9742" s="224"/>
    </row>
    <row r="9743" spans="4:7">
      <c r="D9743" s="224"/>
      <c r="F9743" s="224"/>
      <c r="G9743" s="224"/>
    </row>
    <row r="9744" spans="4:7">
      <c r="D9744" s="224"/>
      <c r="F9744" s="224"/>
      <c r="G9744" s="224"/>
    </row>
    <row r="9745" spans="4:7">
      <c r="D9745" s="224"/>
      <c r="F9745" s="224"/>
      <c r="G9745" s="224"/>
    </row>
    <row r="9746" spans="4:7">
      <c r="D9746" s="224"/>
      <c r="F9746" s="224"/>
      <c r="G9746" s="224"/>
    </row>
    <row r="9747" spans="4:7">
      <c r="D9747" s="224"/>
      <c r="F9747" s="224"/>
      <c r="G9747" s="224"/>
    </row>
    <row r="9748" spans="4:7">
      <c r="D9748" s="224"/>
      <c r="F9748" s="224"/>
      <c r="G9748" s="224"/>
    </row>
    <row r="9749" spans="4:7">
      <c r="D9749" s="224"/>
      <c r="F9749" s="224"/>
      <c r="G9749" s="224"/>
    </row>
    <row r="9750" spans="4:7">
      <c r="D9750" s="224"/>
      <c r="F9750" s="224"/>
      <c r="G9750" s="224"/>
    </row>
    <row r="9751" spans="4:7">
      <c r="D9751" s="224"/>
      <c r="F9751" s="224"/>
      <c r="G9751" s="224"/>
    </row>
    <row r="9752" spans="4:7">
      <c r="D9752" s="224"/>
      <c r="F9752" s="224"/>
      <c r="G9752" s="224"/>
    </row>
    <row r="9753" spans="4:7">
      <c r="D9753" s="224"/>
      <c r="F9753" s="224"/>
      <c r="G9753" s="224"/>
    </row>
    <row r="9754" spans="4:7">
      <c r="D9754" s="224"/>
      <c r="F9754" s="224"/>
      <c r="G9754" s="224"/>
    </row>
    <row r="9755" spans="4:7">
      <c r="D9755" s="224"/>
      <c r="F9755" s="224"/>
      <c r="G9755" s="224"/>
    </row>
    <row r="9756" spans="4:7">
      <c r="D9756" s="224"/>
      <c r="F9756" s="224"/>
      <c r="G9756" s="224"/>
    </row>
    <row r="9757" spans="4:7">
      <c r="D9757" s="224"/>
      <c r="F9757" s="224"/>
      <c r="G9757" s="224"/>
    </row>
    <row r="9758" spans="4:7">
      <c r="D9758" s="224"/>
      <c r="F9758" s="224"/>
      <c r="G9758" s="224"/>
    </row>
    <row r="9759" spans="4:7">
      <c r="D9759" s="224"/>
      <c r="F9759" s="224"/>
      <c r="G9759" s="224"/>
    </row>
    <row r="9760" spans="4:7">
      <c r="D9760" s="224"/>
      <c r="F9760" s="224"/>
      <c r="G9760" s="224"/>
    </row>
    <row r="9761" spans="4:7">
      <c r="D9761" s="224"/>
      <c r="F9761" s="224"/>
      <c r="G9761" s="224"/>
    </row>
    <row r="9762" spans="4:7">
      <c r="D9762" s="224"/>
      <c r="F9762" s="224"/>
      <c r="G9762" s="224"/>
    </row>
    <row r="9763" spans="4:7">
      <c r="D9763" s="224"/>
      <c r="F9763" s="224"/>
      <c r="G9763" s="224"/>
    </row>
    <row r="9764" spans="4:7">
      <c r="D9764" s="224"/>
      <c r="F9764" s="224"/>
      <c r="G9764" s="224"/>
    </row>
    <row r="9765" spans="4:7">
      <c r="D9765" s="224"/>
      <c r="F9765" s="224"/>
      <c r="G9765" s="224"/>
    </row>
    <row r="9766" spans="4:7">
      <c r="D9766" s="224"/>
      <c r="F9766" s="224"/>
      <c r="G9766" s="224"/>
    </row>
    <row r="9767" spans="4:7">
      <c r="D9767" s="224"/>
      <c r="F9767" s="224"/>
      <c r="G9767" s="224"/>
    </row>
    <row r="9768" spans="4:7">
      <c r="D9768" s="224"/>
      <c r="F9768" s="224"/>
      <c r="G9768" s="224"/>
    </row>
    <row r="9769" spans="4:7">
      <c r="D9769" s="224"/>
      <c r="F9769" s="224"/>
      <c r="G9769" s="224"/>
    </row>
    <row r="9770" spans="4:7">
      <c r="D9770" s="224"/>
      <c r="F9770" s="224"/>
      <c r="G9770" s="224"/>
    </row>
    <row r="9771" spans="4:7">
      <c r="D9771" s="224"/>
      <c r="F9771" s="224"/>
      <c r="G9771" s="224"/>
    </row>
    <row r="9772" spans="4:7">
      <c r="D9772" s="224"/>
      <c r="F9772" s="224"/>
      <c r="G9772" s="224"/>
    </row>
    <row r="9773" spans="4:7">
      <c r="D9773" s="224"/>
      <c r="F9773" s="224"/>
      <c r="G9773" s="224"/>
    </row>
    <row r="9774" spans="4:7">
      <c r="D9774" s="224"/>
      <c r="F9774" s="224"/>
      <c r="G9774" s="224"/>
    </row>
    <row r="9775" spans="4:7">
      <c r="D9775" s="224"/>
      <c r="F9775" s="224"/>
      <c r="G9775" s="224"/>
    </row>
    <row r="9776" spans="4:7">
      <c r="D9776" s="224"/>
      <c r="F9776" s="224"/>
      <c r="G9776" s="224"/>
    </row>
    <row r="9777" spans="4:7">
      <c r="D9777" s="224"/>
      <c r="F9777" s="224"/>
      <c r="G9777" s="224"/>
    </row>
    <row r="9778" spans="4:7">
      <c r="D9778" s="224"/>
      <c r="F9778" s="224"/>
      <c r="G9778" s="224"/>
    </row>
    <row r="9779" spans="4:7">
      <c r="D9779" s="224"/>
      <c r="F9779" s="224"/>
      <c r="G9779" s="224"/>
    </row>
    <row r="9780" spans="4:7">
      <c r="D9780" s="224"/>
      <c r="F9780" s="224"/>
      <c r="G9780" s="224"/>
    </row>
    <row r="9781" spans="4:7">
      <c r="D9781" s="224"/>
      <c r="F9781" s="224"/>
      <c r="G9781" s="224"/>
    </row>
    <row r="9782" spans="4:7">
      <c r="D9782" s="224"/>
      <c r="F9782" s="224"/>
      <c r="G9782" s="224"/>
    </row>
    <row r="9783" spans="4:7">
      <c r="D9783" s="224"/>
      <c r="F9783" s="224"/>
      <c r="G9783" s="224"/>
    </row>
    <row r="9784" spans="4:7">
      <c r="D9784" s="224"/>
      <c r="F9784" s="224"/>
      <c r="G9784" s="224"/>
    </row>
    <row r="9785" spans="4:7">
      <c r="D9785" s="224"/>
      <c r="F9785" s="224"/>
      <c r="G9785" s="224"/>
    </row>
    <row r="9786" spans="4:7">
      <c r="D9786" s="224"/>
      <c r="F9786" s="224"/>
      <c r="G9786" s="224"/>
    </row>
    <row r="9787" spans="4:7">
      <c r="D9787" s="224"/>
      <c r="F9787" s="224"/>
      <c r="G9787" s="224"/>
    </row>
    <row r="9788" spans="4:7">
      <c r="D9788" s="224"/>
      <c r="F9788" s="224"/>
      <c r="G9788" s="224"/>
    </row>
    <row r="9789" spans="4:7">
      <c r="D9789" s="224"/>
      <c r="F9789" s="224"/>
      <c r="G9789" s="224"/>
    </row>
    <row r="9790" spans="4:7">
      <c r="D9790" s="224"/>
      <c r="F9790" s="224"/>
      <c r="G9790" s="224"/>
    </row>
    <row r="9791" spans="4:7">
      <c r="D9791" s="224"/>
      <c r="F9791" s="224"/>
      <c r="G9791" s="224"/>
    </row>
    <row r="9792" spans="4:7">
      <c r="D9792" s="224"/>
      <c r="F9792" s="224"/>
      <c r="G9792" s="224"/>
    </row>
    <row r="9793" spans="4:7">
      <c r="D9793" s="224"/>
      <c r="F9793" s="224"/>
      <c r="G9793" s="224"/>
    </row>
    <row r="9794" spans="4:7">
      <c r="D9794" s="224"/>
      <c r="F9794" s="224"/>
      <c r="G9794" s="224"/>
    </row>
    <row r="9795" spans="4:7">
      <c r="D9795" s="224"/>
      <c r="F9795" s="224"/>
      <c r="G9795" s="224"/>
    </row>
    <row r="9796" spans="4:7">
      <c r="D9796" s="224"/>
      <c r="F9796" s="224"/>
      <c r="G9796" s="224"/>
    </row>
    <row r="9797" spans="4:7">
      <c r="D9797" s="224"/>
      <c r="F9797" s="224"/>
      <c r="G9797" s="224"/>
    </row>
    <row r="9798" spans="4:7">
      <c r="D9798" s="224"/>
      <c r="F9798" s="224"/>
      <c r="G9798" s="224"/>
    </row>
    <row r="9799" spans="4:7">
      <c r="D9799" s="224"/>
      <c r="F9799" s="224"/>
      <c r="G9799" s="224"/>
    </row>
    <row r="9800" spans="4:7">
      <c r="D9800" s="224"/>
      <c r="F9800" s="224"/>
      <c r="G9800" s="224"/>
    </row>
    <row r="9801" spans="4:7">
      <c r="D9801" s="224"/>
      <c r="F9801" s="224"/>
      <c r="G9801" s="224"/>
    </row>
    <row r="9802" spans="4:7">
      <c r="D9802" s="224"/>
      <c r="F9802" s="224"/>
      <c r="G9802" s="224"/>
    </row>
    <row r="9803" spans="4:7">
      <c r="D9803" s="224"/>
      <c r="F9803" s="224"/>
      <c r="G9803" s="224"/>
    </row>
    <row r="9804" spans="4:7">
      <c r="D9804" s="224"/>
      <c r="F9804" s="224"/>
      <c r="G9804" s="224"/>
    </row>
    <row r="9805" spans="4:7">
      <c r="D9805" s="224"/>
      <c r="F9805" s="224"/>
      <c r="G9805" s="224"/>
    </row>
    <row r="9806" spans="4:7">
      <c r="D9806" s="224"/>
      <c r="F9806" s="224"/>
      <c r="G9806" s="224"/>
    </row>
    <row r="9807" spans="4:7">
      <c r="D9807" s="224"/>
      <c r="F9807" s="224"/>
      <c r="G9807" s="224"/>
    </row>
    <row r="9808" spans="4:7">
      <c r="D9808" s="224"/>
      <c r="F9808" s="224"/>
      <c r="G9808" s="224"/>
    </row>
    <row r="9809" spans="4:7">
      <c r="D9809" s="224"/>
      <c r="F9809" s="224"/>
      <c r="G9809" s="224"/>
    </row>
    <row r="9810" spans="4:7">
      <c r="D9810" s="224"/>
      <c r="F9810" s="224"/>
      <c r="G9810" s="224"/>
    </row>
    <row r="9811" spans="4:7">
      <c r="D9811" s="224"/>
      <c r="F9811" s="224"/>
      <c r="G9811" s="224"/>
    </row>
    <row r="9812" spans="4:7">
      <c r="D9812" s="224"/>
      <c r="F9812" s="224"/>
      <c r="G9812" s="224"/>
    </row>
    <row r="9813" spans="4:7">
      <c r="D9813" s="224"/>
      <c r="F9813" s="224"/>
      <c r="G9813" s="224"/>
    </row>
    <row r="9814" spans="4:7">
      <c r="D9814" s="224"/>
      <c r="F9814" s="224"/>
      <c r="G9814" s="224"/>
    </row>
    <row r="9815" spans="4:7">
      <c r="D9815" s="224"/>
      <c r="F9815" s="224"/>
      <c r="G9815" s="224"/>
    </row>
    <row r="9816" spans="4:7">
      <c r="D9816" s="224"/>
      <c r="F9816" s="224"/>
      <c r="G9816" s="224"/>
    </row>
    <row r="9817" spans="4:7">
      <c r="D9817" s="224"/>
      <c r="F9817" s="224"/>
      <c r="G9817" s="224"/>
    </row>
    <row r="9818" spans="4:7">
      <c r="D9818" s="224"/>
      <c r="F9818" s="224"/>
      <c r="G9818" s="224"/>
    </row>
    <row r="9819" spans="4:7">
      <c r="D9819" s="224"/>
      <c r="F9819" s="224"/>
      <c r="G9819" s="224"/>
    </row>
    <row r="9820" spans="4:7">
      <c r="D9820" s="224"/>
      <c r="F9820" s="224"/>
      <c r="G9820" s="224"/>
    </row>
    <row r="9821" spans="4:7">
      <c r="D9821" s="224"/>
      <c r="F9821" s="224"/>
      <c r="G9821" s="224"/>
    </row>
    <row r="9822" spans="4:7">
      <c r="D9822" s="224"/>
      <c r="F9822" s="224"/>
      <c r="G9822" s="224"/>
    </row>
    <row r="9823" spans="4:7">
      <c r="D9823" s="224"/>
      <c r="F9823" s="224"/>
      <c r="G9823" s="224"/>
    </row>
    <row r="9824" spans="4:7">
      <c r="D9824" s="224"/>
      <c r="F9824" s="224"/>
      <c r="G9824" s="224"/>
    </row>
    <row r="9825" spans="4:7">
      <c r="D9825" s="224"/>
      <c r="F9825" s="224"/>
      <c r="G9825" s="224"/>
    </row>
    <row r="9826" spans="4:7">
      <c r="D9826" s="224"/>
      <c r="F9826" s="224"/>
      <c r="G9826" s="224"/>
    </row>
    <row r="9827" spans="4:7">
      <c r="D9827" s="224"/>
      <c r="F9827" s="224"/>
      <c r="G9827" s="224"/>
    </row>
    <row r="9828" spans="4:7">
      <c r="D9828" s="224"/>
      <c r="F9828" s="224"/>
      <c r="G9828" s="224"/>
    </row>
    <row r="9829" spans="4:7">
      <c r="D9829" s="224"/>
      <c r="F9829" s="224"/>
      <c r="G9829" s="224"/>
    </row>
    <row r="9830" spans="4:7">
      <c r="D9830" s="224"/>
      <c r="F9830" s="224"/>
      <c r="G9830" s="224"/>
    </row>
    <row r="9831" spans="4:7">
      <c r="D9831" s="224"/>
      <c r="F9831" s="224"/>
      <c r="G9831" s="224"/>
    </row>
    <row r="9832" spans="4:7">
      <c r="D9832" s="224"/>
      <c r="F9832" s="224"/>
      <c r="G9832" s="224"/>
    </row>
    <row r="9833" spans="4:7">
      <c r="D9833" s="224"/>
      <c r="F9833" s="224"/>
      <c r="G9833" s="224"/>
    </row>
    <row r="9834" spans="4:7">
      <c r="D9834" s="224"/>
      <c r="F9834" s="224"/>
      <c r="G9834" s="224"/>
    </row>
    <row r="9835" spans="4:7">
      <c r="D9835" s="224"/>
      <c r="F9835" s="224"/>
      <c r="G9835" s="224"/>
    </row>
    <row r="9836" spans="4:7">
      <c r="D9836" s="224"/>
      <c r="F9836" s="224"/>
      <c r="G9836" s="224"/>
    </row>
    <row r="9837" spans="4:7">
      <c r="D9837" s="224"/>
      <c r="F9837" s="224"/>
      <c r="G9837" s="224"/>
    </row>
    <row r="9838" spans="4:7">
      <c r="D9838" s="224"/>
      <c r="F9838" s="224"/>
      <c r="G9838" s="224"/>
    </row>
    <row r="9839" spans="4:7">
      <c r="D9839" s="224"/>
      <c r="F9839" s="224"/>
      <c r="G9839" s="224"/>
    </row>
    <row r="9840" spans="4:7">
      <c r="D9840" s="224"/>
      <c r="F9840" s="224"/>
      <c r="G9840" s="224"/>
    </row>
    <row r="9841" spans="4:7">
      <c r="D9841" s="224"/>
      <c r="F9841" s="224"/>
      <c r="G9841" s="224"/>
    </row>
    <row r="9842" spans="4:7">
      <c r="D9842" s="224"/>
      <c r="F9842" s="224"/>
      <c r="G9842" s="224"/>
    </row>
    <row r="9843" spans="4:7">
      <c r="D9843" s="224"/>
      <c r="F9843" s="224"/>
      <c r="G9843" s="224"/>
    </row>
    <row r="9844" spans="4:7">
      <c r="D9844" s="224"/>
      <c r="F9844" s="224"/>
      <c r="G9844" s="224"/>
    </row>
    <row r="9845" spans="4:7">
      <c r="D9845" s="224"/>
      <c r="F9845" s="224"/>
      <c r="G9845" s="224"/>
    </row>
    <row r="9846" spans="4:7">
      <c r="D9846" s="224"/>
      <c r="F9846" s="224"/>
      <c r="G9846" s="224"/>
    </row>
    <row r="9847" spans="4:7">
      <c r="D9847" s="224"/>
      <c r="F9847" s="224"/>
      <c r="G9847" s="224"/>
    </row>
    <row r="9848" spans="4:7">
      <c r="D9848" s="224"/>
      <c r="F9848" s="224"/>
      <c r="G9848" s="224"/>
    </row>
    <row r="9849" spans="4:7">
      <c r="D9849" s="224"/>
      <c r="F9849" s="224"/>
      <c r="G9849" s="224"/>
    </row>
    <row r="9850" spans="4:7">
      <c r="D9850" s="224"/>
      <c r="F9850" s="224"/>
      <c r="G9850" s="224"/>
    </row>
    <row r="9851" spans="4:7">
      <c r="D9851" s="224"/>
      <c r="F9851" s="224"/>
      <c r="G9851" s="224"/>
    </row>
    <row r="9852" spans="4:7">
      <c r="D9852" s="224"/>
      <c r="F9852" s="224"/>
      <c r="G9852" s="224"/>
    </row>
    <row r="9853" spans="4:7">
      <c r="D9853" s="224"/>
      <c r="F9853" s="224"/>
      <c r="G9853" s="224"/>
    </row>
    <row r="9854" spans="4:7">
      <c r="D9854" s="224"/>
      <c r="F9854" s="224"/>
      <c r="G9854" s="224"/>
    </row>
    <row r="9855" spans="4:7">
      <c r="D9855" s="224"/>
      <c r="F9855" s="224"/>
      <c r="G9855" s="224"/>
    </row>
    <row r="9856" spans="4:7">
      <c r="D9856" s="224"/>
      <c r="F9856" s="224"/>
      <c r="G9856" s="224"/>
    </row>
    <row r="9857" spans="4:7">
      <c r="D9857" s="224"/>
      <c r="F9857" s="224"/>
      <c r="G9857" s="224"/>
    </row>
    <row r="9858" spans="4:7">
      <c r="D9858" s="224"/>
      <c r="F9858" s="224"/>
      <c r="G9858" s="224"/>
    </row>
    <row r="9859" spans="4:7">
      <c r="D9859" s="224"/>
      <c r="F9859" s="224"/>
      <c r="G9859" s="224"/>
    </row>
    <row r="9860" spans="4:7">
      <c r="D9860" s="224"/>
      <c r="F9860" s="224"/>
      <c r="G9860" s="224"/>
    </row>
    <row r="9861" spans="4:7">
      <c r="D9861" s="224"/>
      <c r="F9861" s="224"/>
      <c r="G9861" s="224"/>
    </row>
    <row r="9862" spans="4:7">
      <c r="D9862" s="224"/>
      <c r="F9862" s="224"/>
      <c r="G9862" s="224"/>
    </row>
    <row r="9863" spans="4:7">
      <c r="D9863" s="224"/>
      <c r="F9863" s="224"/>
      <c r="G9863" s="224"/>
    </row>
    <row r="9864" spans="4:7">
      <c r="D9864" s="224"/>
      <c r="F9864" s="224"/>
      <c r="G9864" s="224"/>
    </row>
    <row r="9865" spans="4:7">
      <c r="D9865" s="224"/>
      <c r="F9865" s="224"/>
      <c r="G9865" s="224"/>
    </row>
    <row r="9866" spans="4:7">
      <c r="D9866" s="224"/>
      <c r="F9866" s="224"/>
      <c r="G9866" s="224"/>
    </row>
    <row r="9867" spans="4:7">
      <c r="D9867" s="224"/>
      <c r="F9867" s="224"/>
      <c r="G9867" s="224"/>
    </row>
    <row r="9868" spans="4:7">
      <c r="D9868" s="224"/>
      <c r="F9868" s="224"/>
      <c r="G9868" s="224"/>
    </row>
    <row r="9869" spans="4:7">
      <c r="D9869" s="224"/>
      <c r="F9869" s="224"/>
      <c r="G9869" s="224"/>
    </row>
    <row r="9870" spans="4:7">
      <c r="D9870" s="224"/>
      <c r="F9870" s="224"/>
      <c r="G9870" s="224"/>
    </row>
    <row r="9871" spans="4:7">
      <c r="D9871" s="224"/>
      <c r="F9871" s="224"/>
      <c r="G9871" s="224"/>
    </row>
    <row r="9872" spans="4:7">
      <c r="D9872" s="224"/>
      <c r="F9872" s="224"/>
      <c r="G9872" s="224"/>
    </row>
    <row r="9873" spans="4:7">
      <c r="D9873" s="224"/>
      <c r="F9873" s="224"/>
      <c r="G9873" s="224"/>
    </row>
    <row r="9874" spans="4:7">
      <c r="D9874" s="224"/>
      <c r="F9874" s="224"/>
      <c r="G9874" s="224"/>
    </row>
    <row r="9875" spans="4:7">
      <c r="D9875" s="224"/>
      <c r="F9875" s="224"/>
      <c r="G9875" s="224"/>
    </row>
    <row r="9876" spans="4:7">
      <c r="D9876" s="224"/>
      <c r="F9876" s="224"/>
      <c r="G9876" s="224"/>
    </row>
    <row r="9877" spans="4:7">
      <c r="D9877" s="224"/>
      <c r="F9877" s="224"/>
      <c r="G9877" s="224"/>
    </row>
    <row r="9878" spans="4:7">
      <c r="D9878" s="224"/>
      <c r="F9878" s="224"/>
      <c r="G9878" s="224"/>
    </row>
    <row r="9879" spans="4:7">
      <c r="D9879" s="224"/>
      <c r="F9879" s="224"/>
      <c r="G9879" s="224"/>
    </row>
    <row r="9880" spans="4:7">
      <c r="D9880" s="224"/>
      <c r="F9880" s="224"/>
      <c r="G9880" s="224"/>
    </row>
    <row r="9881" spans="4:7">
      <c r="D9881" s="224"/>
      <c r="F9881" s="224"/>
      <c r="G9881" s="224"/>
    </row>
    <row r="9882" spans="4:7">
      <c r="D9882" s="224"/>
      <c r="F9882" s="224"/>
      <c r="G9882" s="224"/>
    </row>
    <row r="9883" spans="4:7">
      <c r="D9883" s="224"/>
      <c r="F9883" s="224"/>
      <c r="G9883" s="224"/>
    </row>
    <row r="9884" spans="4:7">
      <c r="D9884" s="224"/>
      <c r="F9884" s="224"/>
      <c r="G9884" s="224"/>
    </row>
    <row r="9885" spans="4:7">
      <c r="D9885" s="224"/>
      <c r="F9885" s="224"/>
      <c r="G9885" s="224"/>
    </row>
    <row r="9886" spans="4:7">
      <c r="D9886" s="224"/>
      <c r="F9886" s="224"/>
      <c r="G9886" s="224"/>
    </row>
    <row r="9887" spans="4:7">
      <c r="D9887" s="224"/>
      <c r="F9887" s="224"/>
      <c r="G9887" s="224"/>
    </row>
    <row r="9888" spans="4:7">
      <c r="D9888" s="224"/>
      <c r="F9888" s="224"/>
      <c r="G9888" s="224"/>
    </row>
    <row r="9889" spans="4:7">
      <c r="D9889" s="224"/>
      <c r="F9889" s="224"/>
      <c r="G9889" s="224"/>
    </row>
    <row r="9890" spans="4:7">
      <c r="D9890" s="224"/>
      <c r="F9890" s="224"/>
      <c r="G9890" s="224"/>
    </row>
    <row r="9891" spans="4:7">
      <c r="D9891" s="224"/>
      <c r="F9891" s="224"/>
      <c r="G9891" s="224"/>
    </row>
    <row r="9892" spans="4:7">
      <c r="D9892" s="224"/>
      <c r="F9892" s="224"/>
      <c r="G9892" s="224"/>
    </row>
    <row r="9893" spans="4:7">
      <c r="D9893" s="224"/>
      <c r="F9893" s="224"/>
      <c r="G9893" s="224"/>
    </row>
    <row r="9894" spans="4:7">
      <c r="D9894" s="224"/>
      <c r="F9894" s="224"/>
      <c r="G9894" s="224"/>
    </row>
    <row r="9895" spans="4:7">
      <c r="D9895" s="224"/>
      <c r="F9895" s="224"/>
      <c r="G9895" s="224"/>
    </row>
    <row r="9896" spans="4:7">
      <c r="D9896" s="224"/>
      <c r="F9896" s="224"/>
      <c r="G9896" s="224"/>
    </row>
    <row r="9897" spans="4:7">
      <c r="D9897" s="224"/>
      <c r="F9897" s="224"/>
      <c r="G9897" s="224"/>
    </row>
    <row r="9898" spans="4:7">
      <c r="D9898" s="224"/>
      <c r="F9898" s="224"/>
      <c r="G9898" s="224"/>
    </row>
    <row r="9899" spans="4:7">
      <c r="D9899" s="224"/>
      <c r="F9899" s="224"/>
      <c r="G9899" s="224"/>
    </row>
    <row r="9900" spans="4:7">
      <c r="D9900" s="224"/>
      <c r="F9900" s="224"/>
      <c r="G9900" s="224"/>
    </row>
    <row r="9901" spans="4:7">
      <c r="D9901" s="224"/>
      <c r="F9901" s="224"/>
      <c r="G9901" s="224"/>
    </row>
    <row r="9902" spans="4:7">
      <c r="D9902" s="224"/>
      <c r="F9902" s="224"/>
      <c r="G9902" s="224"/>
    </row>
    <row r="9903" spans="4:7">
      <c r="D9903" s="224"/>
      <c r="F9903" s="224"/>
      <c r="G9903" s="224"/>
    </row>
    <row r="9904" spans="4:7">
      <c r="D9904" s="224"/>
      <c r="F9904" s="224"/>
      <c r="G9904" s="224"/>
    </row>
    <row r="9905" spans="4:7">
      <c r="D9905" s="224"/>
      <c r="F9905" s="224"/>
      <c r="G9905" s="224"/>
    </row>
    <row r="9906" spans="4:7">
      <c r="D9906" s="224"/>
      <c r="F9906" s="224"/>
      <c r="G9906" s="224"/>
    </row>
    <row r="9907" spans="4:7">
      <c r="D9907" s="224"/>
      <c r="F9907" s="224"/>
      <c r="G9907" s="224"/>
    </row>
    <row r="9908" spans="4:7">
      <c r="D9908" s="224"/>
      <c r="F9908" s="224"/>
      <c r="G9908" s="224"/>
    </row>
    <row r="9909" spans="4:7">
      <c r="D9909" s="224"/>
      <c r="F9909" s="224"/>
      <c r="G9909" s="224"/>
    </row>
    <row r="9910" spans="4:7">
      <c r="D9910" s="224"/>
      <c r="F9910" s="224"/>
      <c r="G9910" s="224"/>
    </row>
    <row r="9911" spans="4:7">
      <c r="D9911" s="224"/>
      <c r="F9911" s="224"/>
      <c r="G9911" s="224"/>
    </row>
    <row r="9912" spans="4:7">
      <c r="D9912" s="224"/>
      <c r="F9912" s="224"/>
      <c r="G9912" s="224"/>
    </row>
    <row r="9913" spans="4:7">
      <c r="D9913" s="224"/>
      <c r="F9913" s="224"/>
      <c r="G9913" s="224"/>
    </row>
    <row r="9914" spans="4:7">
      <c r="D9914" s="224"/>
      <c r="F9914" s="224"/>
      <c r="G9914" s="224"/>
    </row>
    <row r="9915" spans="4:7">
      <c r="D9915" s="224"/>
      <c r="F9915" s="224"/>
      <c r="G9915" s="224"/>
    </row>
    <row r="9916" spans="4:7">
      <c r="D9916" s="224"/>
      <c r="F9916" s="224"/>
      <c r="G9916" s="224"/>
    </row>
    <row r="9917" spans="4:7">
      <c r="D9917" s="224"/>
      <c r="F9917" s="224"/>
      <c r="G9917" s="224"/>
    </row>
    <row r="9918" spans="4:7">
      <c r="D9918" s="224"/>
      <c r="F9918" s="224"/>
      <c r="G9918" s="224"/>
    </row>
    <row r="9919" spans="4:7">
      <c r="D9919" s="224"/>
      <c r="F9919" s="224"/>
      <c r="G9919" s="224"/>
    </row>
    <row r="9920" spans="4:7">
      <c r="D9920" s="224"/>
      <c r="F9920" s="224"/>
      <c r="G9920" s="224"/>
    </row>
    <row r="9921" spans="4:7">
      <c r="D9921" s="224"/>
      <c r="F9921" s="224"/>
      <c r="G9921" s="224"/>
    </row>
    <row r="9922" spans="4:7">
      <c r="D9922" s="224"/>
      <c r="F9922" s="224"/>
      <c r="G9922" s="224"/>
    </row>
    <row r="9923" spans="4:7">
      <c r="D9923" s="224"/>
      <c r="F9923" s="224"/>
      <c r="G9923" s="224"/>
    </row>
    <row r="9924" spans="4:7">
      <c r="D9924" s="224"/>
      <c r="F9924" s="224"/>
      <c r="G9924" s="224"/>
    </row>
    <row r="9925" spans="4:7">
      <c r="D9925" s="224"/>
      <c r="F9925" s="224"/>
      <c r="G9925" s="224"/>
    </row>
    <row r="9926" spans="4:7">
      <c r="D9926" s="224"/>
      <c r="F9926" s="224"/>
      <c r="G9926" s="224"/>
    </row>
    <row r="9927" spans="4:7">
      <c r="D9927" s="224"/>
      <c r="F9927" s="224"/>
      <c r="G9927" s="224"/>
    </row>
    <row r="9928" spans="4:7">
      <c r="D9928" s="224"/>
      <c r="F9928" s="224"/>
      <c r="G9928" s="224"/>
    </row>
    <row r="9929" spans="4:7">
      <c r="D9929" s="224"/>
      <c r="F9929" s="224"/>
      <c r="G9929" s="224"/>
    </row>
    <row r="9930" spans="4:7">
      <c r="D9930" s="224"/>
      <c r="F9930" s="224"/>
      <c r="G9930" s="224"/>
    </row>
    <row r="9931" spans="4:7">
      <c r="D9931" s="224"/>
      <c r="F9931" s="224"/>
      <c r="G9931" s="224"/>
    </row>
    <row r="9932" spans="4:7">
      <c r="D9932" s="224"/>
      <c r="F9932" s="224"/>
      <c r="G9932" s="224"/>
    </row>
    <row r="9933" spans="4:7">
      <c r="D9933" s="224"/>
      <c r="F9933" s="224"/>
      <c r="G9933" s="224"/>
    </row>
    <row r="9934" spans="4:7">
      <c r="D9934" s="224"/>
      <c r="F9934" s="224"/>
      <c r="G9934" s="224"/>
    </row>
    <row r="9935" spans="4:7">
      <c r="D9935" s="224"/>
      <c r="F9935" s="224"/>
      <c r="G9935" s="224"/>
    </row>
    <row r="9936" spans="4:7">
      <c r="D9936" s="224"/>
      <c r="F9936" s="224"/>
      <c r="G9936" s="224"/>
    </row>
    <row r="9937" spans="4:7">
      <c r="D9937" s="224"/>
      <c r="F9937" s="224"/>
      <c r="G9937" s="224"/>
    </row>
    <row r="9938" spans="4:7">
      <c r="D9938" s="224"/>
      <c r="F9938" s="224"/>
      <c r="G9938" s="224"/>
    </row>
    <row r="9939" spans="4:7">
      <c r="D9939" s="224"/>
      <c r="F9939" s="224"/>
      <c r="G9939" s="224"/>
    </row>
    <row r="9940" spans="4:7">
      <c r="D9940" s="224"/>
      <c r="F9940" s="224"/>
      <c r="G9940" s="224"/>
    </row>
    <row r="9941" spans="4:7">
      <c r="D9941" s="224"/>
      <c r="F9941" s="224"/>
      <c r="G9941" s="224"/>
    </row>
    <row r="9942" spans="4:7">
      <c r="D9942" s="224"/>
      <c r="F9942" s="224"/>
      <c r="G9942" s="224"/>
    </row>
    <row r="9943" spans="4:7">
      <c r="D9943" s="224"/>
      <c r="F9943" s="224"/>
      <c r="G9943" s="224"/>
    </row>
    <row r="9944" spans="4:7">
      <c r="D9944" s="224"/>
      <c r="F9944" s="224"/>
      <c r="G9944" s="224"/>
    </row>
    <row r="9945" spans="4:7">
      <c r="D9945" s="224"/>
      <c r="F9945" s="224"/>
      <c r="G9945" s="224"/>
    </row>
    <row r="9946" spans="4:7">
      <c r="D9946" s="224"/>
      <c r="F9946" s="224"/>
      <c r="G9946" s="224"/>
    </row>
    <row r="9947" spans="4:7">
      <c r="D9947" s="224"/>
      <c r="F9947" s="224"/>
      <c r="G9947" s="224"/>
    </row>
    <row r="9948" spans="4:7">
      <c r="D9948" s="224"/>
      <c r="F9948" s="224"/>
      <c r="G9948" s="224"/>
    </row>
    <row r="9949" spans="4:7">
      <c r="D9949" s="224"/>
      <c r="F9949" s="224"/>
      <c r="G9949" s="224"/>
    </row>
    <row r="9950" spans="4:7">
      <c r="D9950" s="224"/>
      <c r="F9950" s="224"/>
      <c r="G9950" s="224"/>
    </row>
    <row r="9951" spans="4:7">
      <c r="D9951" s="224"/>
      <c r="F9951" s="224"/>
      <c r="G9951" s="224"/>
    </row>
    <row r="9952" spans="4:7">
      <c r="D9952" s="224"/>
      <c r="F9952" s="224"/>
      <c r="G9952" s="224"/>
    </row>
    <row r="9953" spans="4:7">
      <c r="D9953" s="224"/>
      <c r="F9953" s="224"/>
      <c r="G9953" s="224"/>
    </row>
    <row r="9954" spans="4:7">
      <c r="D9954" s="224"/>
      <c r="F9954" s="224"/>
      <c r="G9954" s="224"/>
    </row>
    <row r="9955" spans="4:7">
      <c r="D9955" s="224"/>
      <c r="F9955" s="224"/>
      <c r="G9955" s="224"/>
    </row>
    <row r="9956" spans="4:7">
      <c r="D9956" s="224"/>
      <c r="F9956" s="224"/>
      <c r="G9956" s="224"/>
    </row>
    <row r="9957" spans="4:7">
      <c r="D9957" s="224"/>
      <c r="F9957" s="224"/>
      <c r="G9957" s="224"/>
    </row>
    <row r="9958" spans="4:7">
      <c r="D9958" s="224"/>
      <c r="F9958" s="224"/>
      <c r="G9958" s="224"/>
    </row>
    <row r="9959" spans="4:7">
      <c r="D9959" s="224"/>
      <c r="F9959" s="224"/>
      <c r="G9959" s="224"/>
    </row>
    <row r="9960" spans="4:7">
      <c r="D9960" s="224"/>
      <c r="F9960" s="224"/>
      <c r="G9960" s="224"/>
    </row>
    <row r="9961" spans="4:7">
      <c r="D9961" s="224"/>
      <c r="F9961" s="224"/>
      <c r="G9961" s="224"/>
    </row>
    <row r="9962" spans="4:7">
      <c r="D9962" s="224"/>
      <c r="F9962" s="224"/>
      <c r="G9962" s="224"/>
    </row>
    <row r="9963" spans="4:7">
      <c r="D9963" s="224"/>
      <c r="F9963" s="224"/>
      <c r="G9963" s="224"/>
    </row>
    <row r="9964" spans="4:7">
      <c r="D9964" s="224"/>
      <c r="F9964" s="224"/>
      <c r="G9964" s="224"/>
    </row>
    <row r="9965" spans="4:7">
      <c r="D9965" s="224"/>
      <c r="F9965" s="224"/>
      <c r="G9965" s="224"/>
    </row>
    <row r="9966" spans="4:7">
      <c r="D9966" s="224"/>
      <c r="F9966" s="224"/>
      <c r="G9966" s="224"/>
    </row>
    <row r="9967" spans="4:7">
      <c r="D9967" s="224"/>
      <c r="F9967" s="224"/>
      <c r="G9967" s="224"/>
    </row>
    <row r="9968" spans="4:7">
      <c r="D9968" s="224"/>
      <c r="F9968" s="224"/>
      <c r="G9968" s="224"/>
    </row>
    <row r="9969" spans="4:7">
      <c r="D9969" s="224"/>
      <c r="F9969" s="224"/>
      <c r="G9969" s="224"/>
    </row>
    <row r="9970" spans="4:7">
      <c r="D9970" s="224"/>
      <c r="F9970" s="224"/>
      <c r="G9970" s="224"/>
    </row>
    <row r="9971" spans="4:7">
      <c r="D9971" s="224"/>
      <c r="F9971" s="224"/>
      <c r="G9971" s="224"/>
    </row>
    <row r="9972" spans="4:7">
      <c r="D9972" s="224"/>
      <c r="F9972" s="224"/>
      <c r="G9972" s="224"/>
    </row>
    <row r="9973" spans="4:7">
      <c r="D9973" s="224"/>
      <c r="F9973" s="224"/>
      <c r="G9973" s="224"/>
    </row>
    <row r="9974" spans="4:7">
      <c r="D9974" s="224"/>
      <c r="F9974" s="224"/>
      <c r="G9974" s="224"/>
    </row>
    <row r="9975" spans="4:7">
      <c r="D9975" s="224"/>
      <c r="F9975" s="224"/>
      <c r="G9975" s="224"/>
    </row>
    <row r="9976" spans="4:7">
      <c r="D9976" s="224"/>
      <c r="F9976" s="224"/>
      <c r="G9976" s="224"/>
    </row>
    <row r="9977" spans="4:7">
      <c r="D9977" s="224"/>
      <c r="F9977" s="224"/>
      <c r="G9977" s="224"/>
    </row>
    <row r="9978" spans="4:7">
      <c r="D9978" s="224"/>
      <c r="F9978" s="224"/>
      <c r="G9978" s="224"/>
    </row>
    <row r="9979" spans="4:7">
      <c r="D9979" s="224"/>
      <c r="F9979" s="224"/>
      <c r="G9979" s="224"/>
    </row>
    <row r="9980" spans="4:7">
      <c r="D9980" s="224"/>
      <c r="F9980" s="224"/>
      <c r="G9980" s="224"/>
    </row>
    <row r="9981" spans="4:7">
      <c r="D9981" s="224"/>
      <c r="F9981" s="224"/>
      <c r="G9981" s="224"/>
    </row>
    <row r="9982" spans="4:7">
      <c r="D9982" s="224"/>
      <c r="F9982" s="224"/>
      <c r="G9982" s="224"/>
    </row>
    <row r="9983" spans="4:7">
      <c r="D9983" s="224"/>
      <c r="F9983" s="224"/>
      <c r="G9983" s="224"/>
    </row>
    <row r="9984" spans="4:7">
      <c r="D9984" s="224"/>
      <c r="F9984" s="224"/>
      <c r="G9984" s="224"/>
    </row>
    <row r="9985" spans="4:7">
      <c r="D9985" s="224"/>
      <c r="F9985" s="224"/>
      <c r="G9985" s="224"/>
    </row>
    <row r="9986" spans="4:7">
      <c r="D9986" s="224"/>
      <c r="F9986" s="224"/>
      <c r="G9986" s="224"/>
    </row>
    <row r="9987" spans="4:7">
      <c r="D9987" s="224"/>
      <c r="F9987" s="224"/>
      <c r="G9987" s="224"/>
    </row>
    <row r="9988" spans="4:7">
      <c r="D9988" s="224"/>
      <c r="F9988" s="224"/>
      <c r="G9988" s="224"/>
    </row>
    <row r="9989" spans="4:7">
      <c r="D9989" s="224"/>
      <c r="F9989" s="224"/>
      <c r="G9989" s="224"/>
    </row>
    <row r="9990" spans="4:7">
      <c r="D9990" s="224"/>
      <c r="F9990" s="224"/>
      <c r="G9990" s="224"/>
    </row>
    <row r="9991" spans="4:7">
      <c r="D9991" s="224"/>
      <c r="F9991" s="224"/>
      <c r="G9991" s="224"/>
    </row>
    <row r="9992" spans="4:7">
      <c r="D9992" s="224"/>
      <c r="F9992" s="224"/>
      <c r="G9992" s="224"/>
    </row>
    <row r="9993" spans="4:7">
      <c r="D9993" s="224"/>
      <c r="F9993" s="224"/>
      <c r="G9993" s="224"/>
    </row>
    <row r="9994" spans="4:7">
      <c r="D9994" s="224"/>
      <c r="F9994" s="224"/>
      <c r="G9994" s="224"/>
    </row>
    <row r="9995" spans="4:7">
      <c r="D9995" s="224"/>
      <c r="F9995" s="224"/>
      <c r="G9995" s="224"/>
    </row>
    <row r="9996" spans="4:7">
      <c r="D9996" s="224"/>
      <c r="F9996" s="224"/>
      <c r="G9996" s="224"/>
    </row>
    <row r="9997" spans="4:7">
      <c r="D9997" s="224"/>
      <c r="F9997" s="224"/>
      <c r="G9997" s="224"/>
    </row>
    <row r="9998" spans="4:7">
      <c r="D9998" s="224"/>
      <c r="F9998" s="224"/>
      <c r="G9998" s="224"/>
    </row>
    <row r="9999" spans="4:7">
      <c r="D9999" s="224"/>
      <c r="F9999" s="224"/>
      <c r="G9999" s="224"/>
    </row>
    <row r="10000" spans="4:7">
      <c r="D10000" s="224"/>
      <c r="F10000" s="224"/>
      <c r="G10000" s="224"/>
    </row>
    <row r="10001" spans="4:7">
      <c r="D10001" s="224"/>
      <c r="F10001" s="224"/>
      <c r="G10001" s="224"/>
    </row>
    <row r="10002" spans="4:7">
      <c r="D10002" s="224"/>
      <c r="F10002" s="224"/>
      <c r="G10002" s="224"/>
    </row>
    <row r="10003" spans="4:7">
      <c r="D10003" s="224"/>
      <c r="F10003" s="224"/>
      <c r="G10003" s="224"/>
    </row>
    <row r="10004" spans="4:7">
      <c r="D10004" s="224"/>
      <c r="F10004" s="224"/>
      <c r="G10004" s="224"/>
    </row>
    <row r="10005" spans="4:7">
      <c r="D10005" s="224"/>
      <c r="F10005" s="224"/>
      <c r="G10005" s="224"/>
    </row>
    <row r="10006" spans="4:7">
      <c r="D10006" s="224"/>
      <c r="F10006" s="224"/>
      <c r="G10006" s="224"/>
    </row>
    <row r="10007" spans="4:7">
      <c r="D10007" s="224"/>
      <c r="F10007" s="224"/>
      <c r="G10007" s="224"/>
    </row>
    <row r="10008" spans="4:7">
      <c r="D10008" s="224"/>
      <c r="F10008" s="224"/>
      <c r="G10008" s="224"/>
    </row>
    <row r="10009" spans="4:7">
      <c r="D10009" s="224"/>
      <c r="F10009" s="224"/>
      <c r="G10009" s="224"/>
    </row>
    <row r="10010" spans="4:7">
      <c r="D10010" s="224"/>
      <c r="F10010" s="224"/>
      <c r="G10010" s="224"/>
    </row>
    <row r="10011" spans="4:7">
      <c r="D10011" s="224"/>
      <c r="F10011" s="224"/>
      <c r="G10011" s="224"/>
    </row>
    <row r="10012" spans="4:7">
      <c r="D10012" s="224"/>
      <c r="F10012" s="224"/>
      <c r="G10012" s="224"/>
    </row>
    <row r="10013" spans="4:7">
      <c r="D10013" s="224"/>
      <c r="F10013" s="224"/>
      <c r="G10013" s="224"/>
    </row>
    <row r="10014" spans="4:7">
      <c r="D10014" s="224"/>
      <c r="F10014" s="224"/>
      <c r="G10014" s="224"/>
    </row>
    <row r="10015" spans="4:7">
      <c r="D10015" s="224"/>
      <c r="F10015" s="224"/>
      <c r="G10015" s="224"/>
    </row>
    <row r="10016" spans="4:7">
      <c r="D10016" s="224"/>
      <c r="F10016" s="224"/>
      <c r="G10016" s="224"/>
    </row>
    <row r="10017" spans="4:7">
      <c r="D10017" s="224"/>
      <c r="F10017" s="224"/>
      <c r="G10017" s="224"/>
    </row>
    <row r="10018" spans="4:7">
      <c r="D10018" s="224"/>
      <c r="F10018" s="224"/>
      <c r="G10018" s="224"/>
    </row>
    <row r="10019" spans="4:7">
      <c r="D10019" s="224"/>
      <c r="F10019" s="224"/>
      <c r="G10019" s="224"/>
    </row>
    <row r="10020" spans="4:7">
      <c r="D10020" s="224"/>
      <c r="F10020" s="224"/>
      <c r="G10020" s="224"/>
    </row>
    <row r="10021" spans="4:7">
      <c r="D10021" s="224"/>
      <c r="F10021" s="224"/>
      <c r="G10021" s="224"/>
    </row>
    <row r="10022" spans="4:7">
      <c r="D10022" s="224"/>
      <c r="F10022" s="224"/>
      <c r="G10022" s="224"/>
    </row>
    <row r="10023" spans="4:7">
      <c r="D10023" s="224"/>
      <c r="F10023" s="224"/>
      <c r="G10023" s="224"/>
    </row>
    <row r="10024" spans="4:7">
      <c r="D10024" s="224"/>
      <c r="F10024" s="224"/>
      <c r="G10024" s="224"/>
    </row>
    <row r="10025" spans="4:7">
      <c r="D10025" s="224"/>
      <c r="F10025" s="224"/>
      <c r="G10025" s="224"/>
    </row>
    <row r="10026" spans="4:7">
      <c r="D10026" s="224"/>
      <c r="F10026" s="224"/>
      <c r="G10026" s="224"/>
    </row>
    <row r="10027" spans="4:7">
      <c r="D10027" s="224"/>
      <c r="F10027" s="224"/>
      <c r="G10027" s="224"/>
    </row>
    <row r="10028" spans="4:7">
      <c r="D10028" s="224"/>
      <c r="F10028" s="224"/>
      <c r="G10028" s="224"/>
    </row>
    <row r="10029" spans="4:7">
      <c r="D10029" s="224"/>
      <c r="F10029" s="224"/>
      <c r="G10029" s="224"/>
    </row>
    <row r="10030" spans="4:7">
      <c r="D10030" s="224"/>
      <c r="F10030" s="224"/>
      <c r="G10030" s="224"/>
    </row>
    <row r="10031" spans="4:7">
      <c r="D10031" s="224"/>
      <c r="F10031" s="224"/>
      <c r="G10031" s="224"/>
    </row>
    <row r="10032" spans="4:7">
      <c r="D10032" s="224"/>
      <c r="F10032" s="224"/>
      <c r="G10032" s="224"/>
    </row>
    <row r="10033" spans="4:7">
      <c r="D10033" s="224"/>
      <c r="F10033" s="224"/>
      <c r="G10033" s="224"/>
    </row>
    <row r="10034" spans="4:7">
      <c r="D10034" s="224"/>
      <c r="F10034" s="224"/>
      <c r="G10034" s="224"/>
    </row>
    <row r="10035" spans="4:7">
      <c r="D10035" s="224"/>
      <c r="F10035" s="224"/>
      <c r="G10035" s="224"/>
    </row>
    <row r="10036" spans="4:7">
      <c r="D10036" s="224"/>
      <c r="F10036" s="224"/>
      <c r="G10036" s="224"/>
    </row>
    <row r="10037" spans="4:7">
      <c r="D10037" s="224"/>
      <c r="F10037" s="224"/>
      <c r="G10037" s="224"/>
    </row>
    <row r="10038" spans="4:7">
      <c r="D10038" s="224"/>
      <c r="F10038" s="224"/>
      <c r="G10038" s="224"/>
    </row>
    <row r="10039" spans="4:7">
      <c r="D10039" s="224"/>
      <c r="F10039" s="224"/>
      <c r="G10039" s="224"/>
    </row>
    <row r="10040" spans="4:7">
      <c r="D10040" s="224"/>
      <c r="F10040" s="224"/>
      <c r="G10040" s="224"/>
    </row>
    <row r="10041" spans="4:7">
      <c r="D10041" s="224"/>
      <c r="F10041" s="224"/>
      <c r="G10041" s="224"/>
    </row>
    <row r="10042" spans="4:7">
      <c r="D10042" s="224"/>
      <c r="F10042" s="224"/>
      <c r="G10042" s="224"/>
    </row>
    <row r="10043" spans="4:7">
      <c r="D10043" s="224"/>
      <c r="F10043" s="224"/>
      <c r="G10043" s="224"/>
    </row>
    <row r="10044" spans="4:7">
      <c r="D10044" s="224"/>
      <c r="F10044" s="224"/>
      <c r="G10044" s="224"/>
    </row>
    <row r="10045" spans="4:7">
      <c r="D10045" s="224"/>
      <c r="F10045" s="224"/>
      <c r="G10045" s="224"/>
    </row>
    <row r="10046" spans="4:7">
      <c r="D10046" s="224"/>
      <c r="F10046" s="224"/>
      <c r="G10046" s="224"/>
    </row>
    <row r="10047" spans="4:7">
      <c r="D10047" s="224"/>
      <c r="F10047" s="224"/>
      <c r="G10047" s="224"/>
    </row>
    <row r="10048" spans="4:7">
      <c r="D10048" s="224"/>
      <c r="F10048" s="224"/>
      <c r="G10048" s="224"/>
    </row>
    <row r="10049" spans="4:7">
      <c r="D10049" s="224"/>
      <c r="F10049" s="224"/>
      <c r="G10049" s="224"/>
    </row>
    <row r="10050" spans="4:7">
      <c r="D10050" s="224"/>
      <c r="F10050" s="224"/>
      <c r="G10050" s="224"/>
    </row>
    <row r="10051" spans="4:7">
      <c r="D10051" s="224"/>
      <c r="F10051" s="224"/>
      <c r="G10051" s="224"/>
    </row>
    <row r="10052" spans="4:7">
      <c r="D10052" s="224"/>
      <c r="F10052" s="224"/>
      <c r="G10052" s="224"/>
    </row>
    <row r="10053" spans="4:7">
      <c r="D10053" s="224"/>
      <c r="F10053" s="224"/>
      <c r="G10053" s="224"/>
    </row>
    <row r="10054" spans="4:7">
      <c r="D10054" s="224"/>
      <c r="F10054" s="224"/>
      <c r="G10054" s="224"/>
    </row>
    <row r="10055" spans="4:7">
      <c r="D10055" s="224"/>
      <c r="F10055" s="224"/>
      <c r="G10055" s="224"/>
    </row>
    <row r="10056" spans="4:7">
      <c r="D10056" s="224"/>
      <c r="F10056" s="224"/>
      <c r="G10056" s="224"/>
    </row>
    <row r="10057" spans="4:7">
      <c r="D10057" s="224"/>
      <c r="F10057" s="224"/>
      <c r="G10057" s="224"/>
    </row>
    <row r="10058" spans="4:7">
      <c r="D10058" s="224"/>
      <c r="F10058" s="224"/>
      <c r="G10058" s="224"/>
    </row>
    <row r="10059" spans="4:7">
      <c r="D10059" s="224"/>
      <c r="F10059" s="224"/>
      <c r="G10059" s="224"/>
    </row>
    <row r="10060" spans="4:7">
      <c r="D10060" s="224"/>
      <c r="F10060" s="224"/>
      <c r="G10060" s="224"/>
    </row>
    <row r="10061" spans="4:7">
      <c r="D10061" s="224"/>
      <c r="F10061" s="224"/>
      <c r="G10061" s="224"/>
    </row>
    <row r="10062" spans="4:7">
      <c r="D10062" s="224"/>
      <c r="F10062" s="224"/>
      <c r="G10062" s="224"/>
    </row>
    <row r="10063" spans="4:7">
      <c r="D10063" s="224"/>
      <c r="F10063" s="224"/>
      <c r="G10063" s="224"/>
    </row>
    <row r="10064" spans="4:7">
      <c r="D10064" s="224"/>
      <c r="F10064" s="224"/>
      <c r="G10064" s="224"/>
    </row>
    <row r="10065" spans="4:7">
      <c r="D10065" s="224"/>
      <c r="F10065" s="224"/>
      <c r="G10065" s="224"/>
    </row>
    <row r="10066" spans="4:7">
      <c r="D10066" s="224"/>
      <c r="F10066" s="224"/>
      <c r="G10066" s="224"/>
    </row>
    <row r="10067" spans="4:7">
      <c r="D10067" s="224"/>
      <c r="F10067" s="224"/>
      <c r="G10067" s="224"/>
    </row>
    <row r="10068" spans="4:7">
      <c r="D10068" s="224"/>
      <c r="F10068" s="224"/>
      <c r="G10068" s="224"/>
    </row>
    <row r="10069" spans="4:7">
      <c r="D10069" s="224"/>
      <c r="F10069" s="224"/>
      <c r="G10069" s="224"/>
    </row>
    <row r="10070" spans="4:7">
      <c r="D10070" s="224"/>
      <c r="F10070" s="224"/>
      <c r="G10070" s="224"/>
    </row>
    <row r="10071" spans="4:7">
      <c r="D10071" s="224"/>
      <c r="F10071" s="224"/>
      <c r="G10071" s="224"/>
    </row>
    <row r="10072" spans="4:7">
      <c r="D10072" s="224"/>
      <c r="F10072" s="224"/>
      <c r="G10072" s="224"/>
    </row>
    <row r="10073" spans="4:7">
      <c r="D10073" s="224"/>
      <c r="F10073" s="224"/>
      <c r="G10073" s="224"/>
    </row>
    <row r="10074" spans="4:7">
      <c r="D10074" s="224"/>
      <c r="F10074" s="224"/>
      <c r="G10074" s="224"/>
    </row>
    <row r="10075" spans="4:7">
      <c r="D10075" s="224"/>
      <c r="F10075" s="224"/>
      <c r="G10075" s="224"/>
    </row>
    <row r="10076" spans="4:7">
      <c r="D10076" s="224"/>
      <c r="F10076" s="224"/>
      <c r="G10076" s="224"/>
    </row>
    <row r="10077" spans="4:7">
      <c r="D10077" s="224"/>
      <c r="F10077" s="224"/>
      <c r="G10077" s="224"/>
    </row>
    <row r="10078" spans="4:7">
      <c r="D10078" s="224"/>
      <c r="F10078" s="224"/>
      <c r="G10078" s="224"/>
    </row>
    <row r="10079" spans="4:7">
      <c r="D10079" s="224"/>
      <c r="F10079" s="224"/>
      <c r="G10079" s="224"/>
    </row>
    <row r="10080" spans="4:7">
      <c r="D10080" s="224"/>
      <c r="F10080" s="224"/>
      <c r="G10080" s="224"/>
    </row>
    <row r="10081" spans="4:7">
      <c r="D10081" s="224"/>
      <c r="F10081" s="224"/>
      <c r="G10081" s="224"/>
    </row>
    <row r="10082" spans="4:7">
      <c r="D10082" s="224"/>
      <c r="F10082" s="224"/>
      <c r="G10082" s="224"/>
    </row>
    <row r="10083" spans="4:7">
      <c r="D10083" s="224"/>
      <c r="F10083" s="224"/>
      <c r="G10083" s="224"/>
    </row>
    <row r="10084" spans="4:7">
      <c r="D10084" s="224"/>
      <c r="F10084" s="224"/>
      <c r="G10084" s="224"/>
    </row>
    <row r="10085" spans="4:7">
      <c r="D10085" s="224"/>
      <c r="F10085" s="224"/>
      <c r="G10085" s="224"/>
    </row>
    <row r="10086" spans="4:7">
      <c r="D10086" s="224"/>
      <c r="F10086" s="224"/>
      <c r="G10086" s="224"/>
    </row>
    <row r="10087" spans="4:7">
      <c r="D10087" s="224"/>
      <c r="F10087" s="224"/>
      <c r="G10087" s="224"/>
    </row>
    <row r="10088" spans="4:7">
      <c r="D10088" s="224"/>
      <c r="F10088" s="224"/>
      <c r="G10088" s="224"/>
    </row>
    <row r="10089" spans="4:7">
      <c r="D10089" s="224"/>
      <c r="F10089" s="224"/>
      <c r="G10089" s="224"/>
    </row>
    <row r="10090" spans="4:7">
      <c r="D10090" s="224"/>
      <c r="F10090" s="224"/>
      <c r="G10090" s="224"/>
    </row>
    <row r="10091" spans="4:7">
      <c r="D10091" s="224"/>
      <c r="F10091" s="224"/>
      <c r="G10091" s="224"/>
    </row>
    <row r="10092" spans="4:7">
      <c r="D10092" s="224"/>
      <c r="F10092" s="224"/>
      <c r="G10092" s="224"/>
    </row>
    <row r="10093" spans="4:7">
      <c r="D10093" s="224"/>
      <c r="F10093" s="224"/>
      <c r="G10093" s="224"/>
    </row>
    <row r="10094" spans="4:7">
      <c r="D10094" s="224"/>
      <c r="F10094" s="224"/>
      <c r="G10094" s="224"/>
    </row>
    <row r="10095" spans="4:7">
      <c r="D10095" s="224"/>
      <c r="F10095" s="224"/>
      <c r="G10095" s="224"/>
    </row>
    <row r="10096" spans="4:7">
      <c r="D10096" s="224"/>
      <c r="F10096" s="224"/>
      <c r="G10096" s="224"/>
    </row>
    <row r="10097" spans="4:7">
      <c r="D10097" s="224"/>
      <c r="F10097" s="224"/>
      <c r="G10097" s="224"/>
    </row>
    <row r="10098" spans="4:7">
      <c r="D10098" s="224"/>
      <c r="F10098" s="224"/>
      <c r="G10098" s="224"/>
    </row>
    <row r="10099" spans="4:7">
      <c r="D10099" s="224"/>
      <c r="F10099" s="224"/>
      <c r="G10099" s="224"/>
    </row>
    <row r="10100" spans="4:7">
      <c r="D10100" s="224"/>
      <c r="F10100" s="224"/>
      <c r="G10100" s="224"/>
    </row>
    <row r="10101" spans="4:7">
      <c r="D10101" s="224"/>
      <c r="F10101" s="224"/>
      <c r="G10101" s="224"/>
    </row>
    <row r="10102" spans="4:7">
      <c r="D10102" s="224"/>
      <c r="F10102" s="224"/>
      <c r="G10102" s="224"/>
    </row>
    <row r="10103" spans="4:7">
      <c r="D10103" s="224"/>
      <c r="F10103" s="224"/>
      <c r="G10103" s="224"/>
    </row>
    <row r="10104" spans="4:7">
      <c r="D10104" s="224"/>
      <c r="F10104" s="224"/>
      <c r="G10104" s="224"/>
    </row>
    <row r="10105" spans="4:7">
      <c r="D10105" s="224"/>
      <c r="F10105" s="224"/>
      <c r="G10105" s="224"/>
    </row>
    <row r="10106" spans="4:7">
      <c r="D10106" s="224"/>
      <c r="F10106" s="224"/>
      <c r="G10106" s="224"/>
    </row>
    <row r="10107" spans="4:7">
      <c r="D10107" s="224"/>
      <c r="F10107" s="224"/>
      <c r="G10107" s="224"/>
    </row>
    <row r="10108" spans="4:7">
      <c r="D10108" s="224"/>
      <c r="F10108" s="224"/>
      <c r="G10108" s="224"/>
    </row>
    <row r="10109" spans="4:7">
      <c r="D10109" s="224"/>
      <c r="F10109" s="224"/>
      <c r="G10109" s="224"/>
    </row>
    <row r="10110" spans="4:7">
      <c r="D10110" s="224"/>
      <c r="F10110" s="224"/>
      <c r="G10110" s="224"/>
    </row>
    <row r="10111" spans="4:7">
      <c r="D10111" s="224"/>
      <c r="F10111" s="224"/>
      <c r="G10111" s="224"/>
    </row>
    <row r="10112" spans="4:7">
      <c r="D10112" s="224"/>
      <c r="F10112" s="224"/>
      <c r="G10112" s="224"/>
    </row>
    <row r="10113" spans="4:7">
      <c r="D10113" s="224"/>
      <c r="F10113" s="224"/>
      <c r="G10113" s="224"/>
    </row>
    <row r="10114" spans="4:7">
      <c r="D10114" s="224"/>
      <c r="F10114" s="224"/>
      <c r="G10114" s="224"/>
    </row>
    <row r="10115" spans="4:7">
      <c r="D10115" s="224"/>
      <c r="F10115" s="224"/>
      <c r="G10115" s="224"/>
    </row>
    <row r="10116" spans="4:7">
      <c r="D10116" s="224"/>
      <c r="F10116" s="224"/>
      <c r="G10116" s="224"/>
    </row>
    <row r="10117" spans="4:7">
      <c r="D10117" s="224"/>
      <c r="F10117" s="224"/>
      <c r="G10117" s="224"/>
    </row>
    <row r="10118" spans="4:7">
      <c r="D10118" s="224"/>
      <c r="F10118" s="224"/>
      <c r="G10118" s="224"/>
    </row>
    <row r="10119" spans="4:7">
      <c r="D10119" s="224"/>
      <c r="F10119" s="224"/>
      <c r="G10119" s="224"/>
    </row>
    <row r="10120" spans="4:7">
      <c r="D10120" s="224"/>
      <c r="F10120" s="224"/>
      <c r="G10120" s="224"/>
    </row>
    <row r="10121" spans="4:7">
      <c r="D10121" s="224"/>
      <c r="F10121" s="224"/>
      <c r="G10121" s="224"/>
    </row>
    <row r="10122" spans="4:7">
      <c r="D10122" s="224"/>
      <c r="F10122" s="224"/>
      <c r="G10122" s="224"/>
    </row>
    <row r="10123" spans="4:7">
      <c r="D10123" s="224"/>
      <c r="F10123" s="224"/>
      <c r="G10123" s="224"/>
    </row>
    <row r="10124" spans="4:7">
      <c r="D10124" s="224"/>
      <c r="F10124" s="224"/>
      <c r="G10124" s="224"/>
    </row>
    <row r="10125" spans="4:7">
      <c r="D10125" s="224"/>
      <c r="F10125" s="224"/>
      <c r="G10125" s="224"/>
    </row>
    <row r="10126" spans="4:7">
      <c r="D10126" s="224"/>
      <c r="F10126" s="224"/>
      <c r="G10126" s="224"/>
    </row>
    <row r="10127" spans="4:7">
      <c r="D10127" s="224"/>
      <c r="F10127" s="224"/>
      <c r="G10127" s="224"/>
    </row>
    <row r="10128" spans="4:7">
      <c r="D10128" s="224"/>
      <c r="F10128" s="224"/>
      <c r="G10128" s="224"/>
    </row>
    <row r="10129" spans="4:7">
      <c r="D10129" s="224"/>
      <c r="F10129" s="224"/>
      <c r="G10129" s="224"/>
    </row>
    <row r="10130" spans="4:7">
      <c r="D10130" s="224"/>
      <c r="F10130" s="224"/>
      <c r="G10130" s="224"/>
    </row>
    <row r="10131" spans="4:7">
      <c r="D10131" s="224"/>
      <c r="F10131" s="224"/>
      <c r="G10131" s="224"/>
    </row>
    <row r="10132" spans="4:7">
      <c r="D10132" s="224"/>
      <c r="F10132" s="224"/>
      <c r="G10132" s="224"/>
    </row>
    <row r="10133" spans="4:7">
      <c r="D10133" s="224"/>
      <c r="F10133" s="224"/>
      <c r="G10133" s="224"/>
    </row>
    <row r="10134" spans="4:7">
      <c r="D10134" s="224"/>
      <c r="F10134" s="224"/>
      <c r="G10134" s="224"/>
    </row>
    <row r="10135" spans="4:7">
      <c r="D10135" s="224"/>
      <c r="F10135" s="224"/>
      <c r="G10135" s="224"/>
    </row>
    <row r="10136" spans="4:7">
      <c r="D10136" s="224"/>
      <c r="F10136" s="224"/>
      <c r="G10136" s="224"/>
    </row>
    <row r="10137" spans="4:7">
      <c r="D10137" s="224"/>
      <c r="F10137" s="224"/>
      <c r="G10137" s="224"/>
    </row>
    <row r="10138" spans="4:7">
      <c r="D10138" s="224"/>
      <c r="F10138" s="224"/>
      <c r="G10138" s="224"/>
    </row>
    <row r="10139" spans="4:7">
      <c r="D10139" s="224"/>
      <c r="F10139" s="224"/>
      <c r="G10139" s="224"/>
    </row>
    <row r="10140" spans="4:7">
      <c r="D10140" s="224"/>
      <c r="F10140" s="224"/>
      <c r="G10140" s="224"/>
    </row>
    <row r="10141" spans="4:7">
      <c r="D10141" s="224"/>
      <c r="F10141" s="224"/>
      <c r="G10141" s="224"/>
    </row>
    <row r="10142" spans="4:7">
      <c r="D10142" s="224"/>
      <c r="F10142" s="224"/>
      <c r="G10142" s="224"/>
    </row>
    <row r="10143" spans="4:7">
      <c r="D10143" s="224"/>
      <c r="F10143" s="224"/>
      <c r="G10143" s="224"/>
    </row>
    <row r="10144" spans="4:7">
      <c r="D10144" s="224"/>
      <c r="F10144" s="224"/>
      <c r="G10144" s="224"/>
    </row>
    <row r="10145" spans="4:7">
      <c r="D10145" s="224"/>
      <c r="F10145" s="224"/>
      <c r="G10145" s="224"/>
    </row>
    <row r="10146" spans="4:7">
      <c r="D10146" s="224"/>
      <c r="F10146" s="224"/>
      <c r="G10146" s="224"/>
    </row>
    <row r="10147" spans="4:7">
      <c r="D10147" s="224"/>
      <c r="F10147" s="224"/>
      <c r="G10147" s="224"/>
    </row>
    <row r="10148" spans="4:7">
      <c r="D10148" s="224"/>
      <c r="F10148" s="224"/>
      <c r="G10148" s="224"/>
    </row>
    <row r="10149" spans="4:7">
      <c r="D10149" s="224"/>
      <c r="F10149" s="224"/>
      <c r="G10149" s="224"/>
    </row>
    <row r="10150" spans="4:7">
      <c r="D10150" s="224"/>
      <c r="F10150" s="224"/>
      <c r="G10150" s="224"/>
    </row>
    <row r="10151" spans="4:7">
      <c r="D10151" s="224"/>
      <c r="F10151" s="224"/>
      <c r="G10151" s="224"/>
    </row>
    <row r="10152" spans="4:7">
      <c r="D10152" s="224"/>
      <c r="F10152" s="224"/>
      <c r="G10152" s="224"/>
    </row>
    <row r="10153" spans="4:7">
      <c r="D10153" s="224"/>
      <c r="F10153" s="224"/>
      <c r="G10153" s="224"/>
    </row>
    <row r="10154" spans="4:7">
      <c r="D10154" s="224"/>
      <c r="F10154" s="224"/>
      <c r="G10154" s="224"/>
    </row>
    <row r="10155" spans="4:7">
      <c r="D10155" s="224"/>
      <c r="F10155" s="224"/>
      <c r="G10155" s="224"/>
    </row>
    <row r="10156" spans="4:7">
      <c r="D10156" s="224"/>
      <c r="F10156" s="224"/>
      <c r="G10156" s="224"/>
    </row>
    <row r="10157" spans="4:7">
      <c r="D10157" s="224"/>
      <c r="F10157" s="224"/>
      <c r="G10157" s="224"/>
    </row>
    <row r="10158" spans="4:7">
      <c r="D10158" s="224"/>
      <c r="F10158" s="224"/>
      <c r="G10158" s="224"/>
    </row>
    <row r="10159" spans="4:7">
      <c r="D10159" s="224"/>
      <c r="F10159" s="224"/>
      <c r="G10159" s="224"/>
    </row>
    <row r="10160" spans="4:7">
      <c r="D10160" s="224"/>
      <c r="F10160" s="224"/>
      <c r="G10160" s="224"/>
    </row>
    <row r="10161" spans="4:7">
      <c r="D10161" s="224"/>
      <c r="F10161" s="224"/>
      <c r="G10161" s="224"/>
    </row>
    <row r="10162" spans="4:7">
      <c r="D10162" s="224"/>
      <c r="F10162" s="224"/>
      <c r="G10162" s="224"/>
    </row>
    <row r="10163" spans="4:7">
      <c r="D10163" s="224"/>
      <c r="F10163" s="224"/>
      <c r="G10163" s="224"/>
    </row>
    <row r="10164" spans="4:7">
      <c r="D10164" s="224"/>
      <c r="F10164" s="224"/>
      <c r="G10164" s="224"/>
    </row>
    <row r="10165" spans="4:7">
      <c r="D10165" s="224"/>
      <c r="F10165" s="224"/>
      <c r="G10165" s="224"/>
    </row>
    <row r="10166" spans="4:7">
      <c r="D10166" s="224"/>
      <c r="F10166" s="224"/>
      <c r="G10166" s="224"/>
    </row>
    <row r="10167" spans="4:7">
      <c r="D10167" s="224"/>
      <c r="F10167" s="224"/>
      <c r="G10167" s="224"/>
    </row>
    <row r="10168" spans="4:7">
      <c r="D10168" s="224"/>
      <c r="F10168" s="224"/>
      <c r="G10168" s="224"/>
    </row>
    <row r="10169" spans="4:7">
      <c r="D10169" s="224"/>
      <c r="F10169" s="224"/>
      <c r="G10169" s="224"/>
    </row>
    <row r="10170" spans="4:7">
      <c r="D10170" s="224"/>
      <c r="F10170" s="224"/>
      <c r="G10170" s="224"/>
    </row>
    <row r="10171" spans="4:7">
      <c r="D10171" s="224"/>
      <c r="F10171" s="224"/>
      <c r="G10171" s="224"/>
    </row>
    <row r="10172" spans="4:7">
      <c r="D10172" s="224"/>
      <c r="F10172" s="224"/>
      <c r="G10172" s="224"/>
    </row>
    <row r="10173" spans="4:7">
      <c r="D10173" s="224"/>
      <c r="F10173" s="224"/>
      <c r="G10173" s="224"/>
    </row>
    <row r="10174" spans="4:7">
      <c r="D10174" s="224"/>
      <c r="F10174" s="224"/>
      <c r="G10174" s="224"/>
    </row>
    <row r="10175" spans="4:7">
      <c r="D10175" s="224"/>
      <c r="F10175" s="224"/>
      <c r="G10175" s="224"/>
    </row>
    <row r="10176" spans="4:7">
      <c r="D10176" s="224"/>
      <c r="F10176" s="224"/>
      <c r="G10176" s="224"/>
    </row>
    <row r="10177" spans="4:7">
      <c r="D10177" s="224"/>
      <c r="F10177" s="224"/>
      <c r="G10177" s="224"/>
    </row>
    <row r="10178" spans="4:7">
      <c r="D10178" s="224"/>
      <c r="F10178" s="224"/>
      <c r="G10178" s="224"/>
    </row>
    <row r="10179" spans="4:7">
      <c r="D10179" s="224"/>
      <c r="F10179" s="224"/>
      <c r="G10179" s="224"/>
    </row>
    <row r="10180" spans="4:7">
      <c r="D10180" s="224"/>
      <c r="F10180" s="224"/>
      <c r="G10180" s="224"/>
    </row>
    <row r="10181" spans="4:7">
      <c r="D10181" s="224"/>
      <c r="F10181" s="224"/>
      <c r="G10181" s="224"/>
    </row>
    <row r="10182" spans="4:7">
      <c r="D10182" s="224"/>
      <c r="F10182" s="224"/>
      <c r="G10182" s="224"/>
    </row>
    <row r="10183" spans="4:7">
      <c r="D10183" s="224"/>
      <c r="F10183" s="224"/>
      <c r="G10183" s="224"/>
    </row>
    <row r="10184" spans="4:7">
      <c r="D10184" s="224"/>
      <c r="F10184" s="224"/>
      <c r="G10184" s="224"/>
    </row>
    <row r="10185" spans="4:7">
      <c r="D10185" s="224"/>
      <c r="F10185" s="224"/>
      <c r="G10185" s="224"/>
    </row>
    <row r="10186" spans="4:7">
      <c r="D10186" s="224"/>
      <c r="F10186" s="224"/>
      <c r="G10186" s="224"/>
    </row>
    <row r="10187" spans="4:7">
      <c r="D10187" s="224"/>
      <c r="F10187" s="224"/>
      <c r="G10187" s="224"/>
    </row>
    <row r="10188" spans="4:7">
      <c r="D10188" s="224"/>
      <c r="F10188" s="224"/>
      <c r="G10188" s="224"/>
    </row>
    <row r="10189" spans="4:7">
      <c r="D10189" s="224"/>
      <c r="F10189" s="224"/>
      <c r="G10189" s="224"/>
    </row>
    <row r="10190" spans="4:7">
      <c r="D10190" s="224"/>
      <c r="F10190" s="224"/>
      <c r="G10190" s="224"/>
    </row>
    <row r="10191" spans="4:7">
      <c r="D10191" s="224"/>
      <c r="F10191" s="224"/>
      <c r="G10191" s="224"/>
    </row>
    <row r="10192" spans="4:7">
      <c r="D10192" s="224"/>
      <c r="F10192" s="224"/>
      <c r="G10192" s="224"/>
    </row>
    <row r="10193" spans="4:7">
      <c r="D10193" s="224"/>
      <c r="F10193" s="224"/>
      <c r="G10193" s="224"/>
    </row>
    <row r="10194" spans="4:7">
      <c r="D10194" s="224"/>
      <c r="F10194" s="224"/>
      <c r="G10194" s="224"/>
    </row>
    <row r="10195" spans="4:7">
      <c r="D10195" s="224"/>
      <c r="F10195" s="224"/>
      <c r="G10195" s="224"/>
    </row>
    <row r="10196" spans="4:7">
      <c r="D10196" s="224"/>
      <c r="F10196" s="224"/>
      <c r="G10196" s="224"/>
    </row>
    <row r="10197" spans="4:7">
      <c r="D10197" s="224"/>
      <c r="F10197" s="224"/>
      <c r="G10197" s="224"/>
    </row>
    <row r="10198" spans="4:7">
      <c r="D10198" s="224"/>
      <c r="F10198" s="224"/>
      <c r="G10198" s="224"/>
    </row>
    <row r="10199" spans="4:7">
      <c r="D10199" s="224"/>
      <c r="F10199" s="224"/>
      <c r="G10199" s="224"/>
    </row>
    <row r="10200" spans="4:7">
      <c r="D10200" s="224"/>
      <c r="F10200" s="224"/>
      <c r="G10200" s="224"/>
    </row>
    <row r="10201" spans="4:7">
      <c r="D10201" s="224"/>
      <c r="F10201" s="224"/>
      <c r="G10201" s="224"/>
    </row>
    <row r="10202" spans="4:7">
      <c r="D10202" s="224"/>
      <c r="F10202" s="224"/>
      <c r="G10202" s="224"/>
    </row>
    <row r="10203" spans="4:7">
      <c r="D10203" s="224"/>
      <c r="F10203" s="224"/>
      <c r="G10203" s="224"/>
    </row>
    <row r="10204" spans="4:7">
      <c r="D10204" s="224"/>
      <c r="F10204" s="224"/>
      <c r="G10204" s="224"/>
    </row>
    <row r="10205" spans="4:7">
      <c r="D10205" s="224"/>
      <c r="F10205" s="224"/>
      <c r="G10205" s="224"/>
    </row>
    <row r="10206" spans="4:7">
      <c r="D10206" s="224"/>
      <c r="F10206" s="224"/>
      <c r="G10206" s="224"/>
    </row>
    <row r="10207" spans="4:7">
      <c r="D10207" s="224"/>
      <c r="F10207" s="224"/>
      <c r="G10207" s="224"/>
    </row>
    <row r="10208" spans="4:7">
      <c r="D10208" s="224"/>
      <c r="F10208" s="224"/>
      <c r="G10208" s="224"/>
    </row>
    <row r="10209" spans="4:7">
      <c r="D10209" s="224"/>
      <c r="F10209" s="224"/>
      <c r="G10209" s="224"/>
    </row>
    <row r="10210" spans="4:7">
      <c r="D10210" s="224"/>
      <c r="F10210" s="224"/>
      <c r="G10210" s="224"/>
    </row>
    <row r="10211" spans="4:7">
      <c r="D10211" s="224"/>
      <c r="F10211" s="224"/>
      <c r="G10211" s="224"/>
    </row>
    <row r="10212" spans="4:7">
      <c r="D10212" s="224"/>
      <c r="F10212" s="224"/>
      <c r="G10212" s="224"/>
    </row>
    <row r="10213" spans="4:7">
      <c r="D10213" s="224"/>
      <c r="F10213" s="224"/>
      <c r="G10213" s="224"/>
    </row>
    <row r="10214" spans="4:7">
      <c r="D10214" s="224"/>
      <c r="F10214" s="224"/>
      <c r="G10214" s="224"/>
    </row>
    <row r="10215" spans="4:7">
      <c r="D10215" s="224"/>
      <c r="F10215" s="224"/>
      <c r="G10215" s="224"/>
    </row>
    <row r="10216" spans="4:7">
      <c r="D10216" s="224"/>
      <c r="F10216" s="224"/>
      <c r="G10216" s="224"/>
    </row>
    <row r="10217" spans="4:7">
      <c r="D10217" s="224"/>
      <c r="F10217" s="224"/>
      <c r="G10217" s="224"/>
    </row>
    <row r="10218" spans="4:7">
      <c r="D10218" s="224"/>
      <c r="F10218" s="224"/>
      <c r="G10218" s="224"/>
    </row>
    <row r="10219" spans="4:7">
      <c r="D10219" s="224"/>
      <c r="F10219" s="224"/>
      <c r="G10219" s="224"/>
    </row>
    <row r="10220" spans="4:7">
      <c r="D10220" s="224"/>
      <c r="F10220" s="224"/>
      <c r="G10220" s="224"/>
    </row>
    <row r="10221" spans="4:7">
      <c r="D10221" s="224"/>
      <c r="F10221" s="224"/>
      <c r="G10221" s="224"/>
    </row>
    <row r="10222" spans="4:7">
      <c r="D10222" s="224"/>
      <c r="F10222" s="224"/>
      <c r="G10222" s="224"/>
    </row>
    <row r="10223" spans="4:7">
      <c r="D10223" s="224"/>
      <c r="F10223" s="224"/>
      <c r="G10223" s="224"/>
    </row>
    <row r="10224" spans="4:7">
      <c r="D10224" s="224"/>
      <c r="F10224" s="224"/>
      <c r="G10224" s="224"/>
    </row>
    <row r="10225" spans="4:7">
      <c r="D10225" s="224"/>
      <c r="F10225" s="224"/>
      <c r="G10225" s="224"/>
    </row>
    <row r="10226" spans="4:7">
      <c r="D10226" s="224"/>
      <c r="F10226" s="224"/>
      <c r="G10226" s="224"/>
    </row>
    <row r="10227" spans="4:7">
      <c r="D10227" s="224"/>
      <c r="F10227" s="224"/>
      <c r="G10227" s="224"/>
    </row>
    <row r="10228" spans="4:7">
      <c r="D10228" s="224"/>
      <c r="F10228" s="224"/>
      <c r="G10228" s="224"/>
    </row>
    <row r="10229" spans="4:7">
      <c r="D10229" s="224"/>
      <c r="F10229" s="224"/>
      <c r="G10229" s="224"/>
    </row>
    <row r="10230" spans="4:7">
      <c r="D10230" s="224"/>
      <c r="F10230" s="224"/>
      <c r="G10230" s="224"/>
    </row>
    <row r="10231" spans="4:7">
      <c r="D10231" s="224"/>
      <c r="F10231" s="224"/>
      <c r="G10231" s="224"/>
    </row>
    <row r="10232" spans="4:7">
      <c r="D10232" s="224"/>
      <c r="F10232" s="224"/>
      <c r="G10232" s="224"/>
    </row>
    <row r="10233" spans="4:7">
      <c r="D10233" s="224"/>
      <c r="F10233" s="224"/>
      <c r="G10233" s="224"/>
    </row>
    <row r="10234" spans="4:7">
      <c r="D10234" s="224"/>
      <c r="F10234" s="224"/>
      <c r="G10234" s="224"/>
    </row>
    <row r="10235" spans="4:7">
      <c r="D10235" s="224"/>
      <c r="F10235" s="224"/>
      <c r="G10235" s="224"/>
    </row>
    <row r="10236" spans="4:7">
      <c r="D10236" s="224"/>
      <c r="F10236" s="224"/>
      <c r="G10236" s="224"/>
    </row>
    <row r="10237" spans="4:7">
      <c r="D10237" s="224"/>
      <c r="F10237" s="224"/>
      <c r="G10237" s="224"/>
    </row>
    <row r="10238" spans="4:7">
      <c r="D10238" s="224"/>
      <c r="F10238" s="224"/>
      <c r="G10238" s="224"/>
    </row>
    <row r="10239" spans="4:7">
      <c r="D10239" s="224"/>
      <c r="F10239" s="224"/>
      <c r="G10239" s="224"/>
    </row>
    <row r="10240" spans="4:7">
      <c r="D10240" s="224"/>
      <c r="F10240" s="224"/>
      <c r="G10240" s="224"/>
    </row>
    <row r="10241" spans="4:7">
      <c r="D10241" s="224"/>
      <c r="F10241" s="224"/>
      <c r="G10241" s="224"/>
    </row>
    <row r="10242" spans="4:7">
      <c r="D10242" s="224"/>
      <c r="F10242" s="224"/>
      <c r="G10242" s="224"/>
    </row>
    <row r="10243" spans="4:7">
      <c r="D10243" s="224"/>
      <c r="F10243" s="224"/>
      <c r="G10243" s="224"/>
    </row>
    <row r="10244" spans="4:7">
      <c r="D10244" s="224"/>
      <c r="F10244" s="224"/>
      <c r="G10244" s="224"/>
    </row>
    <row r="10245" spans="4:7">
      <c r="D10245" s="224"/>
      <c r="F10245" s="224"/>
      <c r="G10245" s="224"/>
    </row>
    <row r="10246" spans="4:7">
      <c r="D10246" s="224"/>
      <c r="F10246" s="224"/>
      <c r="G10246" s="224"/>
    </row>
    <row r="10247" spans="4:7">
      <c r="D10247" s="224"/>
      <c r="F10247" s="224"/>
      <c r="G10247" s="224"/>
    </row>
    <row r="10248" spans="4:7">
      <c r="D10248" s="224"/>
      <c r="F10248" s="224"/>
      <c r="G10248" s="224"/>
    </row>
    <row r="10249" spans="4:7">
      <c r="D10249" s="224"/>
      <c r="F10249" s="224"/>
      <c r="G10249" s="224"/>
    </row>
    <row r="10250" spans="4:7">
      <c r="D10250" s="224"/>
      <c r="F10250" s="224"/>
      <c r="G10250" s="224"/>
    </row>
    <row r="10251" spans="4:7">
      <c r="D10251" s="224"/>
      <c r="F10251" s="224"/>
      <c r="G10251" s="224"/>
    </row>
    <row r="10252" spans="4:7">
      <c r="D10252" s="224"/>
      <c r="F10252" s="224"/>
      <c r="G10252" s="224"/>
    </row>
    <row r="10253" spans="4:7">
      <c r="D10253" s="224"/>
      <c r="F10253" s="224"/>
      <c r="G10253" s="224"/>
    </row>
    <row r="10254" spans="4:7">
      <c r="D10254" s="224"/>
      <c r="F10254" s="224"/>
      <c r="G10254" s="224"/>
    </row>
    <row r="10255" spans="4:7">
      <c r="D10255" s="224"/>
      <c r="F10255" s="224"/>
      <c r="G10255" s="224"/>
    </row>
    <row r="10256" spans="4:7">
      <c r="D10256" s="224"/>
      <c r="F10256" s="224"/>
      <c r="G10256" s="224"/>
    </row>
    <row r="10257" spans="4:7">
      <c r="D10257" s="224"/>
      <c r="F10257" s="224"/>
      <c r="G10257" s="224"/>
    </row>
    <row r="10258" spans="4:7">
      <c r="D10258" s="224"/>
      <c r="F10258" s="224"/>
      <c r="G10258" s="224"/>
    </row>
    <row r="10259" spans="4:7">
      <c r="D10259" s="224"/>
      <c r="F10259" s="224"/>
      <c r="G10259" s="224"/>
    </row>
    <row r="10260" spans="4:7">
      <c r="D10260" s="224"/>
      <c r="F10260" s="224"/>
      <c r="G10260" s="224"/>
    </row>
    <row r="10261" spans="4:7">
      <c r="D10261" s="224"/>
      <c r="F10261" s="224"/>
      <c r="G10261" s="224"/>
    </row>
    <row r="10262" spans="4:7">
      <c r="D10262" s="224"/>
      <c r="F10262" s="224"/>
      <c r="G10262" s="224"/>
    </row>
    <row r="10263" spans="4:7">
      <c r="D10263" s="224"/>
      <c r="F10263" s="224"/>
      <c r="G10263" s="224"/>
    </row>
    <row r="10264" spans="4:7">
      <c r="D10264" s="224"/>
      <c r="F10264" s="224"/>
      <c r="G10264" s="224"/>
    </row>
    <row r="10265" spans="4:7">
      <c r="D10265" s="224"/>
      <c r="F10265" s="224"/>
      <c r="G10265" s="224"/>
    </row>
    <row r="10266" spans="4:7">
      <c r="D10266" s="224"/>
      <c r="F10266" s="224"/>
      <c r="G10266" s="224"/>
    </row>
    <row r="10267" spans="4:7">
      <c r="D10267" s="224"/>
      <c r="F10267" s="224"/>
      <c r="G10267" s="224"/>
    </row>
    <row r="10268" spans="4:7">
      <c r="D10268" s="224"/>
      <c r="F10268" s="224"/>
      <c r="G10268" s="224"/>
    </row>
    <row r="10269" spans="4:7">
      <c r="D10269" s="224"/>
      <c r="F10269" s="224"/>
      <c r="G10269" s="224"/>
    </row>
    <row r="10270" spans="4:7">
      <c r="D10270" s="224"/>
      <c r="F10270" s="224"/>
      <c r="G10270" s="224"/>
    </row>
    <row r="10271" spans="4:7">
      <c r="D10271" s="224"/>
      <c r="F10271" s="224"/>
      <c r="G10271" s="224"/>
    </row>
    <row r="10272" spans="4:7">
      <c r="D10272" s="224"/>
      <c r="F10272" s="224"/>
      <c r="G10272" s="224"/>
    </row>
    <row r="10273" spans="4:7">
      <c r="D10273" s="224"/>
      <c r="F10273" s="224"/>
      <c r="G10273" s="224"/>
    </row>
    <row r="10274" spans="4:7">
      <c r="D10274" s="224"/>
      <c r="F10274" s="224"/>
      <c r="G10274" s="224"/>
    </row>
    <row r="10275" spans="4:7">
      <c r="D10275" s="224"/>
      <c r="F10275" s="224"/>
      <c r="G10275" s="224"/>
    </row>
    <row r="10276" spans="4:7">
      <c r="D10276" s="224"/>
      <c r="F10276" s="224"/>
      <c r="G10276" s="224"/>
    </row>
    <row r="10277" spans="4:7">
      <c r="D10277" s="224"/>
      <c r="F10277" s="224"/>
      <c r="G10277" s="224"/>
    </row>
    <row r="10278" spans="4:7">
      <c r="D10278" s="224"/>
      <c r="F10278" s="224"/>
      <c r="G10278" s="224"/>
    </row>
    <row r="10279" spans="4:7">
      <c r="D10279" s="224"/>
      <c r="F10279" s="224"/>
      <c r="G10279" s="224"/>
    </row>
    <row r="10280" spans="4:7">
      <c r="D10280" s="224"/>
      <c r="F10280" s="224"/>
      <c r="G10280" s="224"/>
    </row>
    <row r="10281" spans="4:7">
      <c r="D10281" s="224"/>
      <c r="F10281" s="224"/>
      <c r="G10281" s="224"/>
    </row>
    <row r="10282" spans="4:7">
      <c r="D10282" s="224"/>
      <c r="F10282" s="224"/>
      <c r="G10282" s="224"/>
    </row>
    <row r="10283" spans="4:7">
      <c r="D10283" s="224"/>
      <c r="F10283" s="224"/>
      <c r="G10283" s="224"/>
    </row>
    <row r="10284" spans="4:7">
      <c r="D10284" s="224"/>
      <c r="F10284" s="224"/>
      <c r="G10284" s="224"/>
    </row>
    <row r="10285" spans="4:7">
      <c r="D10285" s="224"/>
      <c r="F10285" s="224"/>
      <c r="G10285" s="224"/>
    </row>
    <row r="10286" spans="4:7">
      <c r="D10286" s="224"/>
      <c r="F10286" s="224"/>
      <c r="G10286" s="224"/>
    </row>
    <row r="10287" spans="4:7">
      <c r="D10287" s="224"/>
      <c r="F10287" s="224"/>
      <c r="G10287" s="224"/>
    </row>
    <row r="10288" spans="4:7">
      <c r="D10288" s="224"/>
      <c r="F10288" s="224"/>
      <c r="G10288" s="224"/>
    </row>
    <row r="10289" spans="4:7">
      <c r="D10289" s="224"/>
      <c r="F10289" s="224"/>
      <c r="G10289" s="224"/>
    </row>
    <row r="10290" spans="4:7">
      <c r="D10290" s="224"/>
      <c r="F10290" s="224"/>
      <c r="G10290" s="224"/>
    </row>
    <row r="10291" spans="4:7">
      <c r="D10291" s="224"/>
      <c r="F10291" s="224"/>
      <c r="G10291" s="224"/>
    </row>
    <row r="10292" spans="4:7">
      <c r="D10292" s="224"/>
      <c r="F10292" s="224"/>
      <c r="G10292" s="224"/>
    </row>
    <row r="10293" spans="4:7">
      <c r="D10293" s="224"/>
      <c r="F10293" s="224"/>
      <c r="G10293" s="224"/>
    </row>
    <row r="10294" spans="4:7">
      <c r="D10294" s="224"/>
      <c r="F10294" s="224"/>
      <c r="G10294" s="224"/>
    </row>
    <row r="10295" spans="4:7">
      <c r="D10295" s="224"/>
      <c r="F10295" s="224"/>
      <c r="G10295" s="224"/>
    </row>
    <row r="10296" spans="4:7">
      <c r="D10296" s="224"/>
      <c r="F10296" s="224"/>
      <c r="G10296" s="224"/>
    </row>
    <row r="10297" spans="4:7">
      <c r="D10297" s="224"/>
      <c r="F10297" s="224"/>
      <c r="G10297" s="224"/>
    </row>
    <row r="10298" spans="4:7">
      <c r="D10298" s="224"/>
      <c r="F10298" s="224"/>
      <c r="G10298" s="224"/>
    </row>
    <row r="10299" spans="4:7">
      <c r="D10299" s="224"/>
      <c r="F10299" s="224"/>
      <c r="G10299" s="224"/>
    </row>
    <row r="10300" spans="4:7">
      <c r="D10300" s="224"/>
      <c r="F10300" s="224"/>
      <c r="G10300" s="224"/>
    </row>
    <row r="10301" spans="4:7">
      <c r="D10301" s="224"/>
      <c r="F10301" s="224"/>
      <c r="G10301" s="224"/>
    </row>
    <row r="10302" spans="4:7">
      <c r="D10302" s="224"/>
      <c r="F10302" s="224"/>
      <c r="G10302" s="224"/>
    </row>
    <row r="10303" spans="4:7">
      <c r="D10303" s="224"/>
      <c r="F10303" s="224"/>
      <c r="G10303" s="224"/>
    </row>
    <row r="10304" spans="4:7">
      <c r="D10304" s="224"/>
      <c r="F10304" s="224"/>
      <c r="G10304" s="224"/>
    </row>
    <row r="10305" spans="4:7">
      <c r="D10305" s="224"/>
      <c r="F10305" s="224"/>
      <c r="G10305" s="224"/>
    </row>
    <row r="10306" spans="4:7">
      <c r="D10306" s="224"/>
      <c r="F10306" s="224"/>
      <c r="G10306" s="224"/>
    </row>
    <row r="10307" spans="4:7">
      <c r="D10307" s="224"/>
      <c r="F10307" s="224"/>
      <c r="G10307" s="224"/>
    </row>
    <row r="10308" spans="4:7">
      <c r="D10308" s="224"/>
      <c r="F10308" s="224"/>
      <c r="G10308" s="224"/>
    </row>
    <row r="10309" spans="4:7">
      <c r="D10309" s="224"/>
      <c r="F10309" s="224"/>
      <c r="G10309" s="224"/>
    </row>
    <row r="10310" spans="4:7">
      <c r="D10310" s="224"/>
      <c r="F10310" s="224"/>
      <c r="G10310" s="224"/>
    </row>
    <row r="10311" spans="4:7">
      <c r="D10311" s="224"/>
      <c r="F10311" s="224"/>
      <c r="G10311" s="224"/>
    </row>
    <row r="10312" spans="4:7">
      <c r="D10312" s="224"/>
      <c r="F10312" s="224"/>
      <c r="G10312" s="224"/>
    </row>
    <row r="10313" spans="4:7">
      <c r="D10313" s="224"/>
      <c r="F10313" s="224"/>
      <c r="G10313" s="224"/>
    </row>
    <row r="10314" spans="4:7">
      <c r="D10314" s="224"/>
      <c r="F10314" s="224"/>
      <c r="G10314" s="224"/>
    </row>
    <row r="10315" spans="4:7">
      <c r="D10315" s="224"/>
      <c r="F10315" s="224"/>
      <c r="G10315" s="224"/>
    </row>
    <row r="10316" spans="4:7">
      <c r="D10316" s="224"/>
      <c r="F10316" s="224"/>
      <c r="G10316" s="224"/>
    </row>
    <row r="10317" spans="4:7">
      <c r="D10317" s="224"/>
      <c r="F10317" s="224"/>
      <c r="G10317" s="224"/>
    </row>
    <row r="10318" spans="4:7">
      <c r="D10318" s="224"/>
      <c r="F10318" s="224"/>
      <c r="G10318" s="224"/>
    </row>
    <row r="10319" spans="4:7">
      <c r="D10319" s="224"/>
      <c r="F10319" s="224"/>
      <c r="G10319" s="224"/>
    </row>
    <row r="10320" spans="4:7">
      <c r="D10320" s="224"/>
      <c r="F10320" s="224"/>
      <c r="G10320" s="224"/>
    </row>
    <row r="10321" spans="4:7">
      <c r="D10321" s="224"/>
      <c r="F10321" s="224"/>
      <c r="G10321" s="224"/>
    </row>
    <row r="10322" spans="4:7">
      <c r="D10322" s="224"/>
      <c r="F10322" s="224"/>
      <c r="G10322" s="224"/>
    </row>
    <row r="10323" spans="4:7">
      <c r="D10323" s="224"/>
      <c r="F10323" s="224"/>
      <c r="G10323" s="224"/>
    </row>
    <row r="10324" spans="4:7">
      <c r="D10324" s="224"/>
      <c r="F10324" s="224"/>
      <c r="G10324" s="224"/>
    </row>
    <row r="10325" spans="4:7">
      <c r="D10325" s="224"/>
      <c r="F10325" s="224"/>
      <c r="G10325" s="224"/>
    </row>
    <row r="10326" spans="4:7">
      <c r="D10326" s="224"/>
      <c r="F10326" s="224"/>
      <c r="G10326" s="224"/>
    </row>
    <row r="10327" spans="4:7">
      <c r="D10327" s="224"/>
      <c r="F10327" s="224"/>
      <c r="G10327" s="224"/>
    </row>
    <row r="10328" spans="4:7">
      <c r="D10328" s="224"/>
      <c r="F10328" s="224"/>
      <c r="G10328" s="224"/>
    </row>
    <row r="10329" spans="4:7">
      <c r="D10329" s="224"/>
      <c r="F10329" s="224"/>
      <c r="G10329" s="224"/>
    </row>
    <row r="10330" spans="4:7">
      <c r="D10330" s="224"/>
      <c r="F10330" s="224"/>
      <c r="G10330" s="224"/>
    </row>
    <row r="10331" spans="4:7">
      <c r="D10331" s="224"/>
      <c r="F10331" s="224"/>
      <c r="G10331" s="224"/>
    </row>
    <row r="10332" spans="4:7">
      <c r="D10332" s="224"/>
      <c r="F10332" s="224"/>
      <c r="G10332" s="224"/>
    </row>
    <row r="10333" spans="4:7">
      <c r="D10333" s="224"/>
      <c r="F10333" s="224"/>
      <c r="G10333" s="224"/>
    </row>
    <row r="10334" spans="4:7">
      <c r="D10334" s="224"/>
      <c r="F10334" s="224"/>
      <c r="G10334" s="224"/>
    </row>
    <row r="10335" spans="4:7">
      <c r="D10335" s="224"/>
      <c r="F10335" s="224"/>
      <c r="G10335" s="224"/>
    </row>
    <row r="10336" spans="4:7">
      <c r="D10336" s="224"/>
      <c r="F10336" s="224"/>
      <c r="G10336" s="224"/>
    </row>
    <row r="10337" spans="4:7">
      <c r="D10337" s="224"/>
      <c r="F10337" s="224"/>
      <c r="G10337" s="224"/>
    </row>
    <row r="10338" spans="4:7">
      <c r="D10338" s="224"/>
      <c r="F10338" s="224"/>
      <c r="G10338" s="224"/>
    </row>
    <row r="10339" spans="4:7">
      <c r="D10339" s="224"/>
      <c r="F10339" s="224"/>
      <c r="G10339" s="224"/>
    </row>
    <row r="10340" spans="4:7">
      <c r="D10340" s="224"/>
      <c r="F10340" s="224"/>
      <c r="G10340" s="224"/>
    </row>
    <row r="10341" spans="4:7">
      <c r="D10341" s="224"/>
      <c r="F10341" s="224"/>
      <c r="G10341" s="224"/>
    </row>
    <row r="10342" spans="4:7">
      <c r="D10342" s="224"/>
      <c r="F10342" s="224"/>
      <c r="G10342" s="224"/>
    </row>
    <row r="10343" spans="4:7">
      <c r="D10343" s="224"/>
      <c r="F10343" s="224"/>
      <c r="G10343" s="224"/>
    </row>
    <row r="10344" spans="4:7">
      <c r="D10344" s="224"/>
      <c r="F10344" s="224"/>
      <c r="G10344" s="224"/>
    </row>
    <row r="10345" spans="4:7">
      <c r="D10345" s="224"/>
      <c r="F10345" s="224"/>
      <c r="G10345" s="224"/>
    </row>
    <row r="10346" spans="4:7">
      <c r="D10346" s="224"/>
      <c r="F10346" s="224"/>
      <c r="G10346" s="224"/>
    </row>
    <row r="10347" spans="4:7">
      <c r="D10347" s="224"/>
      <c r="F10347" s="224"/>
      <c r="G10347" s="224"/>
    </row>
    <row r="10348" spans="4:7">
      <c r="D10348" s="224"/>
      <c r="F10348" s="224"/>
      <c r="G10348" s="224"/>
    </row>
    <row r="10349" spans="4:7">
      <c r="D10349" s="224"/>
      <c r="F10349" s="224"/>
      <c r="G10349" s="224"/>
    </row>
    <row r="10350" spans="4:7">
      <c r="D10350" s="224"/>
      <c r="F10350" s="224"/>
      <c r="G10350" s="224"/>
    </row>
    <row r="10351" spans="4:7">
      <c r="D10351" s="224"/>
      <c r="F10351" s="224"/>
      <c r="G10351" s="224"/>
    </row>
    <row r="10352" spans="4:7">
      <c r="D10352" s="224"/>
      <c r="F10352" s="224"/>
      <c r="G10352" s="224"/>
    </row>
    <row r="10353" spans="4:7">
      <c r="D10353" s="224"/>
      <c r="F10353" s="224"/>
      <c r="G10353" s="224"/>
    </row>
    <row r="10354" spans="4:7">
      <c r="D10354" s="224"/>
      <c r="F10354" s="224"/>
      <c r="G10354" s="224"/>
    </row>
    <row r="10355" spans="4:7">
      <c r="D10355" s="224"/>
      <c r="F10355" s="224"/>
      <c r="G10355" s="224"/>
    </row>
    <row r="10356" spans="4:7">
      <c r="D10356" s="224"/>
      <c r="F10356" s="224"/>
      <c r="G10356" s="224"/>
    </row>
    <row r="10357" spans="4:7">
      <c r="D10357" s="224"/>
      <c r="F10357" s="224"/>
      <c r="G10357" s="224"/>
    </row>
    <row r="10358" spans="4:7">
      <c r="D10358" s="224"/>
      <c r="F10358" s="224"/>
      <c r="G10358" s="224"/>
    </row>
    <row r="10359" spans="4:7">
      <c r="D10359" s="224"/>
      <c r="F10359" s="224"/>
      <c r="G10359" s="224"/>
    </row>
    <row r="10360" spans="4:7">
      <c r="D10360" s="224"/>
      <c r="F10360" s="224"/>
      <c r="G10360" s="224"/>
    </row>
    <row r="10361" spans="4:7">
      <c r="D10361" s="224"/>
      <c r="F10361" s="224"/>
      <c r="G10361" s="224"/>
    </row>
    <row r="10362" spans="4:7">
      <c r="D10362" s="224"/>
      <c r="F10362" s="224"/>
      <c r="G10362" s="224"/>
    </row>
    <row r="10363" spans="4:7">
      <c r="D10363" s="224"/>
      <c r="F10363" s="224"/>
      <c r="G10363" s="224"/>
    </row>
    <row r="10364" spans="4:7">
      <c r="D10364" s="224"/>
      <c r="F10364" s="224"/>
      <c r="G10364" s="224"/>
    </row>
    <row r="10365" spans="4:7">
      <c r="D10365" s="224"/>
      <c r="F10365" s="224"/>
      <c r="G10365" s="224"/>
    </row>
    <row r="10366" spans="4:7">
      <c r="D10366" s="224"/>
      <c r="F10366" s="224"/>
      <c r="G10366" s="224"/>
    </row>
    <row r="10367" spans="4:7">
      <c r="D10367" s="224"/>
      <c r="F10367" s="224"/>
      <c r="G10367" s="224"/>
    </row>
    <row r="10368" spans="4:7">
      <c r="D10368" s="224"/>
      <c r="F10368" s="224"/>
      <c r="G10368" s="224"/>
    </row>
    <row r="10369" spans="4:7">
      <c r="D10369" s="224"/>
      <c r="F10369" s="224"/>
      <c r="G10369" s="224"/>
    </row>
    <row r="10370" spans="4:7">
      <c r="D10370" s="224"/>
      <c r="F10370" s="224"/>
      <c r="G10370" s="224"/>
    </row>
    <row r="10371" spans="4:7">
      <c r="D10371" s="224"/>
      <c r="F10371" s="224"/>
      <c r="G10371" s="224"/>
    </row>
    <row r="10372" spans="4:7">
      <c r="D10372" s="224"/>
      <c r="F10372" s="224"/>
      <c r="G10372" s="224"/>
    </row>
    <row r="10373" spans="4:7">
      <c r="D10373" s="224"/>
      <c r="F10373" s="224"/>
      <c r="G10373" s="224"/>
    </row>
    <row r="10374" spans="4:7">
      <c r="D10374" s="224"/>
      <c r="F10374" s="224"/>
      <c r="G10374" s="224"/>
    </row>
    <row r="10375" spans="4:7">
      <c r="D10375" s="224"/>
      <c r="F10375" s="224"/>
      <c r="G10375" s="224"/>
    </row>
    <row r="10376" spans="4:7">
      <c r="D10376" s="224"/>
      <c r="F10376" s="224"/>
      <c r="G10376" s="224"/>
    </row>
    <row r="10377" spans="4:7">
      <c r="D10377" s="224"/>
      <c r="F10377" s="224"/>
      <c r="G10377" s="224"/>
    </row>
    <row r="10378" spans="4:7">
      <c r="D10378" s="224"/>
      <c r="F10378" s="224"/>
      <c r="G10378" s="224"/>
    </row>
    <row r="10379" spans="4:7">
      <c r="D10379" s="224"/>
      <c r="F10379" s="224"/>
      <c r="G10379" s="224"/>
    </row>
    <row r="10380" spans="4:7">
      <c r="D10380" s="224"/>
      <c r="F10380" s="224"/>
      <c r="G10380" s="224"/>
    </row>
    <row r="10381" spans="4:7">
      <c r="D10381" s="224"/>
      <c r="F10381" s="224"/>
      <c r="G10381" s="224"/>
    </row>
    <row r="10382" spans="4:7">
      <c r="D10382" s="224"/>
      <c r="F10382" s="224"/>
      <c r="G10382" s="224"/>
    </row>
    <row r="10383" spans="4:7">
      <c r="D10383" s="224"/>
      <c r="F10383" s="224"/>
      <c r="G10383" s="224"/>
    </row>
    <row r="10384" spans="4:7">
      <c r="D10384" s="224"/>
      <c r="F10384" s="224"/>
      <c r="G10384" s="224"/>
    </row>
    <row r="10385" spans="4:7">
      <c r="D10385" s="224"/>
      <c r="F10385" s="224"/>
      <c r="G10385" s="224"/>
    </row>
    <row r="10386" spans="4:7">
      <c r="D10386" s="224"/>
      <c r="F10386" s="224"/>
      <c r="G10386" s="224"/>
    </row>
    <row r="10387" spans="4:7">
      <c r="D10387" s="224"/>
      <c r="F10387" s="224"/>
      <c r="G10387" s="224"/>
    </row>
    <row r="10388" spans="4:7">
      <c r="D10388" s="224"/>
      <c r="F10388" s="224"/>
      <c r="G10388" s="224"/>
    </row>
    <row r="10389" spans="4:7">
      <c r="D10389" s="224"/>
      <c r="F10389" s="224"/>
      <c r="G10389" s="224"/>
    </row>
    <row r="10390" spans="4:7">
      <c r="D10390" s="224"/>
      <c r="F10390" s="224"/>
      <c r="G10390" s="224"/>
    </row>
    <row r="10391" spans="4:7">
      <c r="D10391" s="224"/>
      <c r="F10391" s="224"/>
      <c r="G10391" s="224"/>
    </row>
    <row r="10392" spans="4:7">
      <c r="D10392" s="224"/>
      <c r="F10392" s="224"/>
      <c r="G10392" s="224"/>
    </row>
    <row r="10393" spans="4:7">
      <c r="D10393" s="224"/>
      <c r="F10393" s="224"/>
      <c r="G10393" s="224"/>
    </row>
    <row r="10394" spans="4:7">
      <c r="D10394" s="224"/>
      <c r="F10394" s="224"/>
      <c r="G10394" s="224"/>
    </row>
    <row r="10395" spans="4:7">
      <c r="D10395" s="224"/>
      <c r="F10395" s="224"/>
      <c r="G10395" s="224"/>
    </row>
    <row r="10396" spans="4:7">
      <c r="D10396" s="224"/>
      <c r="F10396" s="224"/>
      <c r="G10396" s="224"/>
    </row>
    <row r="10397" spans="4:7">
      <c r="D10397" s="224"/>
      <c r="F10397" s="224"/>
      <c r="G10397" s="224"/>
    </row>
    <row r="10398" spans="4:7">
      <c r="D10398" s="224"/>
      <c r="F10398" s="224"/>
      <c r="G10398" s="224"/>
    </row>
    <row r="10399" spans="4:7">
      <c r="D10399" s="224"/>
      <c r="F10399" s="224"/>
      <c r="G10399" s="224"/>
    </row>
    <row r="10400" spans="4:7">
      <c r="D10400" s="224"/>
      <c r="F10400" s="224"/>
      <c r="G10400" s="224"/>
    </row>
    <row r="10401" spans="4:7">
      <c r="D10401" s="224"/>
      <c r="F10401" s="224"/>
      <c r="G10401" s="224"/>
    </row>
    <row r="10402" spans="4:7">
      <c r="D10402" s="224"/>
      <c r="F10402" s="224"/>
      <c r="G10402" s="224"/>
    </row>
    <row r="10403" spans="4:7">
      <c r="D10403" s="224"/>
      <c r="F10403" s="224"/>
      <c r="G10403" s="224"/>
    </row>
    <row r="10404" spans="4:7">
      <c r="D10404" s="224"/>
      <c r="F10404" s="224"/>
      <c r="G10404" s="224"/>
    </row>
    <row r="10405" spans="4:7">
      <c r="D10405" s="224"/>
      <c r="F10405" s="224"/>
      <c r="G10405" s="224"/>
    </row>
    <row r="10406" spans="4:7">
      <c r="D10406" s="224"/>
      <c r="F10406" s="224"/>
      <c r="G10406" s="224"/>
    </row>
    <row r="10407" spans="4:7">
      <c r="D10407" s="224"/>
      <c r="F10407" s="224"/>
      <c r="G10407" s="224"/>
    </row>
    <row r="10408" spans="4:7">
      <c r="D10408" s="224"/>
      <c r="F10408" s="224"/>
      <c r="G10408" s="224"/>
    </row>
    <row r="10409" spans="4:7">
      <c r="D10409" s="224"/>
      <c r="F10409" s="224"/>
      <c r="G10409" s="224"/>
    </row>
    <row r="10410" spans="4:7">
      <c r="D10410" s="224"/>
      <c r="F10410" s="224"/>
      <c r="G10410" s="224"/>
    </row>
    <row r="10411" spans="4:7">
      <c r="D10411" s="224"/>
      <c r="F10411" s="224"/>
      <c r="G10411" s="224"/>
    </row>
    <row r="10412" spans="4:7">
      <c r="D10412" s="224"/>
      <c r="F10412" s="224"/>
      <c r="G10412" s="224"/>
    </row>
    <row r="10413" spans="4:7">
      <c r="D10413" s="224"/>
      <c r="F10413" s="224"/>
      <c r="G10413" s="224"/>
    </row>
    <row r="10414" spans="4:7">
      <c r="D10414" s="224"/>
      <c r="F10414" s="224"/>
      <c r="G10414" s="224"/>
    </row>
    <row r="10415" spans="4:7">
      <c r="D10415" s="224"/>
      <c r="F10415" s="224"/>
      <c r="G10415" s="224"/>
    </row>
    <row r="10416" spans="4:7">
      <c r="D10416" s="224"/>
      <c r="F10416" s="224"/>
      <c r="G10416" s="224"/>
    </row>
    <row r="10417" spans="4:7">
      <c r="D10417" s="224"/>
      <c r="F10417" s="224"/>
      <c r="G10417" s="224"/>
    </row>
    <row r="10418" spans="4:7">
      <c r="D10418" s="224"/>
      <c r="F10418" s="224"/>
      <c r="G10418" s="224"/>
    </row>
    <row r="10419" spans="4:7">
      <c r="D10419" s="224"/>
      <c r="F10419" s="224"/>
      <c r="G10419" s="224"/>
    </row>
    <row r="10420" spans="4:7">
      <c r="D10420" s="224"/>
      <c r="F10420" s="224"/>
      <c r="G10420" s="224"/>
    </row>
    <row r="10421" spans="4:7">
      <c r="D10421" s="224"/>
      <c r="F10421" s="224"/>
      <c r="G10421" s="224"/>
    </row>
    <row r="10422" spans="4:7">
      <c r="D10422" s="224"/>
      <c r="F10422" s="224"/>
      <c r="G10422" s="224"/>
    </row>
    <row r="10423" spans="4:7">
      <c r="D10423" s="224"/>
      <c r="F10423" s="224"/>
      <c r="G10423" s="224"/>
    </row>
    <row r="10424" spans="4:7">
      <c r="D10424" s="224"/>
      <c r="F10424" s="224"/>
      <c r="G10424" s="224"/>
    </row>
    <row r="10425" spans="4:7">
      <c r="D10425" s="224"/>
      <c r="F10425" s="224"/>
      <c r="G10425" s="224"/>
    </row>
    <row r="10426" spans="4:7">
      <c r="D10426" s="224"/>
      <c r="F10426" s="224"/>
      <c r="G10426" s="224"/>
    </row>
    <row r="10427" spans="4:7">
      <c r="D10427" s="224"/>
      <c r="F10427" s="224"/>
      <c r="G10427" s="224"/>
    </row>
    <row r="10428" spans="4:7">
      <c r="D10428" s="224"/>
      <c r="F10428" s="224"/>
      <c r="G10428" s="224"/>
    </row>
    <row r="10429" spans="4:7">
      <c r="D10429" s="224"/>
      <c r="F10429" s="224"/>
      <c r="G10429" s="224"/>
    </row>
    <row r="10430" spans="4:7">
      <c r="D10430" s="224"/>
      <c r="F10430" s="224"/>
      <c r="G10430" s="224"/>
    </row>
    <row r="10431" spans="4:7">
      <c r="D10431" s="224"/>
      <c r="F10431" s="224"/>
      <c r="G10431" s="224"/>
    </row>
    <row r="10432" spans="4:7">
      <c r="D10432" s="224"/>
      <c r="F10432" s="224"/>
      <c r="G10432" s="224"/>
    </row>
    <row r="10433" spans="4:7">
      <c r="D10433" s="224"/>
      <c r="F10433" s="224"/>
      <c r="G10433" s="224"/>
    </row>
    <row r="10434" spans="4:7">
      <c r="D10434" s="224"/>
      <c r="F10434" s="224"/>
      <c r="G10434" s="224"/>
    </row>
    <row r="10435" spans="4:7">
      <c r="D10435" s="224"/>
      <c r="F10435" s="224"/>
      <c r="G10435" s="224"/>
    </row>
    <row r="10436" spans="4:7">
      <c r="D10436" s="224"/>
      <c r="F10436" s="224"/>
      <c r="G10436" s="224"/>
    </row>
    <row r="10437" spans="4:7">
      <c r="D10437" s="224"/>
      <c r="F10437" s="224"/>
      <c r="G10437" s="224"/>
    </row>
    <row r="10438" spans="4:7">
      <c r="D10438" s="224"/>
      <c r="F10438" s="224"/>
      <c r="G10438" s="224"/>
    </row>
    <row r="10439" spans="4:7">
      <c r="D10439" s="224"/>
      <c r="F10439" s="224"/>
      <c r="G10439" s="224"/>
    </row>
    <row r="10440" spans="4:7">
      <c r="D10440" s="224"/>
      <c r="F10440" s="224"/>
      <c r="G10440" s="224"/>
    </row>
    <row r="10441" spans="4:7">
      <c r="D10441" s="224"/>
      <c r="F10441" s="224"/>
      <c r="G10441" s="224"/>
    </row>
    <row r="10442" spans="4:7">
      <c r="D10442" s="224"/>
      <c r="F10442" s="224"/>
      <c r="G10442" s="224"/>
    </row>
    <row r="10443" spans="4:7">
      <c r="D10443" s="224"/>
      <c r="F10443" s="224"/>
      <c r="G10443" s="224"/>
    </row>
    <row r="10444" spans="4:7">
      <c r="D10444" s="224"/>
      <c r="F10444" s="224"/>
      <c r="G10444" s="224"/>
    </row>
    <row r="10445" spans="4:7">
      <c r="D10445" s="224"/>
      <c r="F10445" s="224"/>
      <c r="G10445" s="224"/>
    </row>
    <row r="10446" spans="4:7">
      <c r="D10446" s="224"/>
      <c r="F10446" s="224"/>
      <c r="G10446" s="224"/>
    </row>
    <row r="10447" spans="4:7">
      <c r="D10447" s="224"/>
      <c r="F10447" s="224"/>
      <c r="G10447" s="224"/>
    </row>
    <row r="10448" spans="4:7">
      <c r="D10448" s="224"/>
      <c r="F10448" s="224"/>
      <c r="G10448" s="224"/>
    </row>
    <row r="10449" spans="4:7">
      <c r="D10449" s="224"/>
      <c r="F10449" s="224"/>
      <c r="G10449" s="224"/>
    </row>
    <row r="10450" spans="4:7">
      <c r="D10450" s="224"/>
      <c r="F10450" s="224"/>
      <c r="G10450" s="224"/>
    </row>
    <row r="10451" spans="4:7">
      <c r="D10451" s="224"/>
      <c r="F10451" s="224"/>
      <c r="G10451" s="224"/>
    </row>
    <row r="10452" spans="4:7">
      <c r="D10452" s="224"/>
      <c r="F10452" s="224"/>
      <c r="G10452" s="224"/>
    </row>
    <row r="10453" spans="4:7">
      <c r="D10453" s="224"/>
      <c r="F10453" s="224"/>
      <c r="G10453" s="224"/>
    </row>
    <row r="10454" spans="4:7">
      <c r="D10454" s="224"/>
      <c r="F10454" s="224"/>
      <c r="G10454" s="224"/>
    </row>
    <row r="10455" spans="4:7">
      <c r="D10455" s="224"/>
      <c r="F10455" s="224"/>
      <c r="G10455" s="224"/>
    </row>
    <row r="10456" spans="4:7">
      <c r="D10456" s="224"/>
      <c r="F10456" s="224"/>
      <c r="G10456" s="224"/>
    </row>
    <row r="10457" spans="4:7">
      <c r="D10457" s="224"/>
      <c r="F10457" s="224"/>
      <c r="G10457" s="224"/>
    </row>
    <row r="10458" spans="4:7">
      <c r="D10458" s="224"/>
      <c r="F10458" s="224"/>
      <c r="G10458" s="224"/>
    </row>
    <row r="10459" spans="4:7">
      <c r="D10459" s="224"/>
      <c r="F10459" s="224"/>
      <c r="G10459" s="224"/>
    </row>
    <row r="10460" spans="4:7">
      <c r="D10460" s="224"/>
      <c r="F10460" s="224"/>
      <c r="G10460" s="224"/>
    </row>
    <row r="10461" spans="4:7">
      <c r="D10461" s="224"/>
      <c r="F10461" s="224"/>
      <c r="G10461" s="224"/>
    </row>
    <row r="10462" spans="4:7">
      <c r="D10462" s="224"/>
      <c r="F10462" s="224"/>
      <c r="G10462" s="224"/>
    </row>
    <row r="10463" spans="4:7">
      <c r="D10463" s="224"/>
      <c r="F10463" s="224"/>
      <c r="G10463" s="224"/>
    </row>
    <row r="10464" spans="4:7">
      <c r="D10464" s="224"/>
      <c r="F10464" s="224"/>
      <c r="G10464" s="224"/>
    </row>
    <row r="10465" spans="4:7">
      <c r="D10465" s="224"/>
      <c r="F10465" s="224"/>
      <c r="G10465" s="224"/>
    </row>
    <row r="10466" spans="4:7">
      <c r="D10466" s="224"/>
      <c r="F10466" s="224"/>
      <c r="G10466" s="224"/>
    </row>
    <row r="10467" spans="4:7">
      <c r="D10467" s="224"/>
      <c r="F10467" s="224"/>
      <c r="G10467" s="224"/>
    </row>
    <row r="10468" spans="4:7">
      <c r="D10468" s="224"/>
      <c r="F10468" s="224"/>
      <c r="G10468" s="224"/>
    </row>
    <row r="10469" spans="4:7">
      <c r="D10469" s="224"/>
      <c r="F10469" s="224"/>
      <c r="G10469" s="224"/>
    </row>
    <row r="10470" spans="4:7">
      <c r="D10470" s="224"/>
      <c r="F10470" s="224"/>
      <c r="G10470" s="224"/>
    </row>
    <row r="10471" spans="4:7">
      <c r="D10471" s="224"/>
      <c r="F10471" s="224"/>
      <c r="G10471" s="224"/>
    </row>
    <row r="10472" spans="4:7">
      <c r="D10472" s="224"/>
      <c r="F10472" s="224"/>
      <c r="G10472" s="224"/>
    </row>
    <row r="10473" spans="4:7">
      <c r="D10473" s="224"/>
      <c r="F10473" s="224"/>
      <c r="G10473" s="224"/>
    </row>
    <row r="10474" spans="4:7">
      <c r="D10474" s="224"/>
      <c r="F10474" s="224"/>
      <c r="G10474" s="224"/>
    </row>
    <row r="10475" spans="4:7">
      <c r="D10475" s="224"/>
      <c r="F10475" s="224"/>
      <c r="G10475" s="224"/>
    </row>
    <row r="10476" spans="4:7">
      <c r="D10476" s="224"/>
      <c r="F10476" s="224"/>
      <c r="G10476" s="224"/>
    </row>
    <row r="10477" spans="4:7">
      <c r="D10477" s="224"/>
      <c r="F10477" s="224"/>
      <c r="G10477" s="224"/>
    </row>
    <row r="10478" spans="4:7">
      <c r="D10478" s="224"/>
      <c r="F10478" s="224"/>
      <c r="G10478" s="224"/>
    </row>
    <row r="10479" spans="4:7">
      <c r="D10479" s="224"/>
      <c r="F10479" s="224"/>
      <c r="G10479" s="224"/>
    </row>
    <row r="10480" spans="4:7">
      <c r="D10480" s="224"/>
      <c r="F10480" s="224"/>
      <c r="G10480" s="224"/>
    </row>
    <row r="10481" spans="4:7">
      <c r="D10481" s="224"/>
      <c r="F10481" s="224"/>
      <c r="G10481" s="224"/>
    </row>
    <row r="10482" spans="4:7">
      <c r="D10482" s="224"/>
      <c r="F10482" s="224"/>
      <c r="G10482" s="224"/>
    </row>
    <row r="10483" spans="4:7">
      <c r="D10483" s="224"/>
      <c r="F10483" s="224"/>
      <c r="G10483" s="224"/>
    </row>
    <row r="10484" spans="4:7">
      <c r="D10484" s="224"/>
      <c r="F10484" s="224"/>
      <c r="G10484" s="224"/>
    </row>
    <row r="10485" spans="4:7">
      <c r="D10485" s="224"/>
      <c r="F10485" s="224"/>
      <c r="G10485" s="224"/>
    </row>
    <row r="10486" spans="4:7">
      <c r="D10486" s="224"/>
      <c r="F10486" s="224"/>
      <c r="G10486" s="224"/>
    </row>
    <row r="10487" spans="4:7">
      <c r="D10487" s="224"/>
      <c r="F10487" s="224"/>
      <c r="G10487" s="224"/>
    </row>
    <row r="10488" spans="4:7">
      <c r="D10488" s="224"/>
      <c r="F10488" s="224"/>
      <c r="G10488" s="224"/>
    </row>
    <row r="10489" spans="4:7">
      <c r="D10489" s="224"/>
      <c r="F10489" s="224"/>
      <c r="G10489" s="224"/>
    </row>
    <row r="10490" spans="4:7">
      <c r="D10490" s="224"/>
      <c r="F10490" s="224"/>
      <c r="G10490" s="224"/>
    </row>
    <row r="10491" spans="4:7">
      <c r="D10491" s="224"/>
      <c r="F10491" s="224"/>
      <c r="G10491" s="224"/>
    </row>
    <row r="10492" spans="4:7">
      <c r="D10492" s="224"/>
      <c r="F10492" s="224"/>
      <c r="G10492" s="224"/>
    </row>
    <row r="10493" spans="4:7">
      <c r="D10493" s="224"/>
      <c r="F10493" s="224"/>
      <c r="G10493" s="224"/>
    </row>
    <row r="10494" spans="4:7">
      <c r="D10494" s="224"/>
      <c r="F10494" s="224"/>
      <c r="G10494" s="224"/>
    </row>
    <row r="10495" spans="4:7">
      <c r="D10495" s="224"/>
      <c r="F10495" s="224"/>
      <c r="G10495" s="224"/>
    </row>
    <row r="10496" spans="4:7">
      <c r="D10496" s="224"/>
      <c r="F10496" s="224"/>
      <c r="G10496" s="224"/>
    </row>
    <row r="10497" spans="4:7">
      <c r="D10497" s="224"/>
      <c r="F10497" s="224"/>
      <c r="G10497" s="224"/>
    </row>
    <row r="10498" spans="4:7">
      <c r="D10498" s="224"/>
      <c r="F10498" s="224"/>
      <c r="G10498" s="224"/>
    </row>
    <row r="10499" spans="4:7">
      <c r="D10499" s="224"/>
      <c r="F10499" s="224"/>
      <c r="G10499" s="224"/>
    </row>
    <row r="10500" spans="4:7">
      <c r="D10500" s="224"/>
      <c r="F10500" s="224"/>
      <c r="G10500" s="224"/>
    </row>
    <row r="10501" spans="4:7">
      <c r="D10501" s="224"/>
      <c r="F10501" s="224"/>
      <c r="G10501" s="224"/>
    </row>
    <row r="10502" spans="4:7">
      <c r="D10502" s="224"/>
      <c r="F10502" s="224"/>
      <c r="G10502" s="224"/>
    </row>
    <row r="10503" spans="4:7">
      <c r="D10503" s="224"/>
      <c r="F10503" s="224"/>
      <c r="G10503" s="224"/>
    </row>
    <row r="10504" spans="4:7">
      <c r="D10504" s="224"/>
      <c r="F10504" s="224"/>
      <c r="G10504" s="224"/>
    </row>
    <row r="10505" spans="4:7">
      <c r="D10505" s="224"/>
      <c r="F10505" s="224"/>
      <c r="G10505" s="224"/>
    </row>
    <row r="10506" spans="4:7">
      <c r="D10506" s="224"/>
      <c r="F10506" s="224"/>
      <c r="G10506" s="224"/>
    </row>
    <row r="10507" spans="4:7">
      <c r="D10507" s="224"/>
      <c r="F10507" s="224"/>
      <c r="G10507" s="224"/>
    </row>
    <row r="10508" spans="4:7">
      <c r="D10508" s="224"/>
      <c r="F10508" s="224"/>
      <c r="G10508" s="224"/>
    </row>
    <row r="10509" spans="4:7">
      <c r="D10509" s="224"/>
      <c r="F10509" s="224"/>
      <c r="G10509" s="224"/>
    </row>
    <row r="10510" spans="4:7">
      <c r="D10510" s="224"/>
      <c r="F10510" s="224"/>
      <c r="G10510" s="224"/>
    </row>
    <row r="10511" spans="4:7">
      <c r="D10511" s="224"/>
      <c r="F10511" s="224"/>
      <c r="G10511" s="224"/>
    </row>
    <row r="10512" spans="4:7">
      <c r="D10512" s="224"/>
      <c r="F10512" s="224"/>
      <c r="G10512" s="224"/>
    </row>
    <row r="10513" spans="4:7">
      <c r="D10513" s="224"/>
      <c r="F10513" s="224"/>
      <c r="G10513" s="224"/>
    </row>
    <row r="10514" spans="4:7">
      <c r="D10514" s="224"/>
      <c r="F10514" s="224"/>
      <c r="G10514" s="224"/>
    </row>
    <row r="10515" spans="4:7">
      <c r="D10515" s="224"/>
      <c r="F10515" s="224"/>
      <c r="G10515" s="224"/>
    </row>
    <row r="10516" spans="4:7">
      <c r="D10516" s="224"/>
      <c r="F10516" s="224"/>
      <c r="G10516" s="224"/>
    </row>
    <row r="10517" spans="4:7">
      <c r="D10517" s="224"/>
      <c r="F10517" s="224"/>
      <c r="G10517" s="224"/>
    </row>
    <row r="10518" spans="4:7">
      <c r="D10518" s="224"/>
      <c r="F10518" s="224"/>
      <c r="G10518" s="224"/>
    </row>
    <row r="10519" spans="4:7">
      <c r="D10519" s="224"/>
      <c r="F10519" s="224"/>
      <c r="G10519" s="224"/>
    </row>
    <row r="10520" spans="4:7">
      <c r="D10520" s="224"/>
      <c r="F10520" s="224"/>
      <c r="G10520" s="224"/>
    </row>
    <row r="10521" spans="4:7">
      <c r="D10521" s="224"/>
      <c r="F10521" s="224"/>
      <c r="G10521" s="224"/>
    </row>
    <row r="10522" spans="4:7">
      <c r="D10522" s="224"/>
      <c r="F10522" s="224"/>
      <c r="G10522" s="224"/>
    </row>
    <row r="10523" spans="4:7">
      <c r="D10523" s="224"/>
      <c r="F10523" s="224"/>
      <c r="G10523" s="224"/>
    </row>
    <row r="10524" spans="4:7">
      <c r="D10524" s="224"/>
      <c r="F10524" s="224"/>
      <c r="G10524" s="224"/>
    </row>
    <row r="10525" spans="4:7">
      <c r="D10525" s="224"/>
      <c r="F10525" s="224"/>
      <c r="G10525" s="224"/>
    </row>
    <row r="10526" spans="4:7">
      <c r="D10526" s="224"/>
      <c r="F10526" s="224"/>
      <c r="G10526" s="224"/>
    </row>
    <row r="10527" spans="4:7">
      <c r="D10527" s="224"/>
      <c r="F10527" s="224"/>
      <c r="G10527" s="224"/>
    </row>
    <row r="10528" spans="4:7">
      <c r="D10528" s="224"/>
      <c r="F10528" s="224"/>
      <c r="G10528" s="224"/>
    </row>
    <row r="10529" spans="4:7">
      <c r="D10529" s="224"/>
      <c r="F10529" s="224"/>
      <c r="G10529" s="224"/>
    </row>
    <row r="10530" spans="4:7">
      <c r="D10530" s="224"/>
      <c r="F10530" s="224"/>
      <c r="G10530" s="224"/>
    </row>
    <row r="10531" spans="4:7">
      <c r="D10531" s="224"/>
      <c r="F10531" s="224"/>
      <c r="G10531" s="224"/>
    </row>
    <row r="10532" spans="4:7">
      <c r="D10532" s="224"/>
      <c r="F10532" s="224"/>
      <c r="G10532" s="224"/>
    </row>
    <row r="10533" spans="4:7">
      <c r="D10533" s="224"/>
      <c r="F10533" s="224"/>
      <c r="G10533" s="224"/>
    </row>
    <row r="10534" spans="4:7">
      <c r="D10534" s="224"/>
      <c r="F10534" s="224"/>
      <c r="G10534" s="224"/>
    </row>
    <row r="10535" spans="4:7">
      <c r="D10535" s="224"/>
      <c r="F10535" s="224"/>
      <c r="G10535" s="224"/>
    </row>
    <row r="10536" spans="4:7">
      <c r="D10536" s="224"/>
      <c r="F10536" s="224"/>
      <c r="G10536" s="224"/>
    </row>
    <row r="10537" spans="4:7">
      <c r="D10537" s="224"/>
      <c r="F10537" s="224"/>
      <c r="G10537" s="224"/>
    </row>
    <row r="10538" spans="4:7">
      <c r="D10538" s="224"/>
      <c r="F10538" s="224"/>
      <c r="G10538" s="224"/>
    </row>
    <row r="10539" spans="4:7">
      <c r="D10539" s="224"/>
      <c r="F10539" s="224"/>
      <c r="G10539" s="224"/>
    </row>
    <row r="10540" spans="4:7">
      <c r="D10540" s="224"/>
      <c r="F10540" s="224"/>
      <c r="G10540" s="224"/>
    </row>
    <row r="10541" spans="4:7">
      <c r="D10541" s="224"/>
      <c r="F10541" s="224"/>
      <c r="G10541" s="224"/>
    </row>
    <row r="10542" spans="4:7">
      <c r="D10542" s="224"/>
      <c r="F10542" s="224"/>
      <c r="G10542" s="224"/>
    </row>
    <row r="10543" spans="4:7">
      <c r="D10543" s="224"/>
      <c r="F10543" s="224"/>
      <c r="G10543" s="224"/>
    </row>
    <row r="10544" spans="4:7">
      <c r="D10544" s="224"/>
      <c r="F10544" s="224"/>
      <c r="G10544" s="224"/>
    </row>
    <row r="10545" spans="4:7">
      <c r="D10545" s="224"/>
      <c r="F10545" s="224"/>
      <c r="G10545" s="224"/>
    </row>
    <row r="10546" spans="4:7">
      <c r="D10546" s="224"/>
      <c r="F10546" s="224"/>
      <c r="G10546" s="224"/>
    </row>
    <row r="10547" spans="4:7">
      <c r="D10547" s="224"/>
      <c r="F10547" s="224"/>
      <c r="G10547" s="224"/>
    </row>
    <row r="10548" spans="4:7">
      <c r="D10548" s="224"/>
      <c r="F10548" s="224"/>
      <c r="G10548" s="224"/>
    </row>
    <row r="10549" spans="4:7">
      <c r="D10549" s="224"/>
      <c r="F10549" s="224"/>
      <c r="G10549" s="224"/>
    </row>
    <row r="10550" spans="4:7">
      <c r="D10550" s="224"/>
      <c r="F10550" s="224"/>
      <c r="G10550" s="224"/>
    </row>
    <row r="10551" spans="4:7">
      <c r="D10551" s="224"/>
      <c r="F10551" s="224"/>
      <c r="G10551" s="224"/>
    </row>
    <row r="10552" spans="4:7">
      <c r="D10552" s="224"/>
      <c r="F10552" s="224"/>
      <c r="G10552" s="224"/>
    </row>
    <row r="10553" spans="4:7">
      <c r="D10553" s="224"/>
      <c r="F10553" s="224"/>
      <c r="G10553" s="224"/>
    </row>
    <row r="10554" spans="4:7">
      <c r="D10554" s="224"/>
      <c r="F10554" s="224"/>
      <c r="G10554" s="224"/>
    </row>
    <row r="10555" spans="4:7">
      <c r="D10555" s="224"/>
      <c r="F10555" s="224"/>
      <c r="G10555" s="224"/>
    </row>
    <row r="10556" spans="4:7">
      <c r="D10556" s="224"/>
      <c r="F10556" s="224"/>
      <c r="G10556" s="224"/>
    </row>
    <row r="10557" spans="4:7">
      <c r="D10557" s="224"/>
      <c r="F10557" s="224"/>
      <c r="G10557" s="224"/>
    </row>
    <row r="10558" spans="4:7">
      <c r="D10558" s="224"/>
      <c r="F10558" s="224"/>
      <c r="G10558" s="224"/>
    </row>
    <row r="10559" spans="4:7">
      <c r="D10559" s="224"/>
      <c r="F10559" s="224"/>
      <c r="G10559" s="224"/>
    </row>
    <row r="10560" spans="4:7">
      <c r="D10560" s="224"/>
      <c r="F10560" s="224"/>
      <c r="G10560" s="224"/>
    </row>
    <row r="10561" spans="4:7">
      <c r="D10561" s="224"/>
      <c r="F10561" s="224"/>
      <c r="G10561" s="224"/>
    </row>
    <row r="10562" spans="4:7">
      <c r="D10562" s="224"/>
      <c r="F10562" s="224"/>
      <c r="G10562" s="224"/>
    </row>
    <row r="10563" spans="4:7">
      <c r="D10563" s="224"/>
      <c r="F10563" s="224"/>
      <c r="G10563" s="224"/>
    </row>
    <row r="10564" spans="4:7">
      <c r="D10564" s="224"/>
      <c r="F10564" s="224"/>
      <c r="G10564" s="224"/>
    </row>
    <row r="10565" spans="4:7">
      <c r="D10565" s="224"/>
      <c r="F10565" s="224"/>
      <c r="G10565" s="224"/>
    </row>
    <row r="10566" spans="4:7">
      <c r="D10566" s="224"/>
      <c r="F10566" s="224"/>
      <c r="G10566" s="224"/>
    </row>
    <row r="10567" spans="4:7">
      <c r="D10567" s="224"/>
      <c r="F10567" s="224"/>
      <c r="G10567" s="224"/>
    </row>
    <row r="10568" spans="4:7">
      <c r="D10568" s="224"/>
      <c r="F10568" s="224"/>
      <c r="G10568" s="224"/>
    </row>
    <row r="10569" spans="4:7">
      <c r="D10569" s="224"/>
      <c r="F10569" s="224"/>
      <c r="G10569" s="224"/>
    </row>
    <row r="10570" spans="4:7">
      <c r="D10570" s="224"/>
      <c r="F10570" s="224"/>
      <c r="G10570" s="224"/>
    </row>
    <row r="10571" spans="4:7">
      <c r="D10571" s="224"/>
      <c r="F10571" s="224"/>
      <c r="G10571" s="224"/>
    </row>
    <row r="10572" spans="4:7">
      <c r="D10572" s="224"/>
      <c r="F10572" s="224"/>
      <c r="G10572" s="224"/>
    </row>
    <row r="10573" spans="4:7">
      <c r="D10573" s="224"/>
      <c r="F10573" s="224"/>
      <c r="G10573" s="224"/>
    </row>
    <row r="10574" spans="4:7">
      <c r="D10574" s="224"/>
      <c r="F10574" s="224"/>
      <c r="G10574" s="224"/>
    </row>
    <row r="10575" spans="4:7">
      <c r="D10575" s="224"/>
      <c r="F10575" s="224"/>
      <c r="G10575" s="224"/>
    </row>
    <row r="10576" spans="4:7">
      <c r="D10576" s="224"/>
      <c r="F10576" s="224"/>
      <c r="G10576" s="224"/>
    </row>
    <row r="10577" spans="4:7">
      <c r="D10577" s="224"/>
      <c r="F10577" s="224"/>
      <c r="G10577" s="224"/>
    </row>
    <row r="10578" spans="4:7">
      <c r="D10578" s="224"/>
      <c r="F10578" s="224"/>
      <c r="G10578" s="224"/>
    </row>
    <row r="10579" spans="4:7">
      <c r="D10579" s="224"/>
      <c r="F10579" s="224"/>
      <c r="G10579" s="224"/>
    </row>
    <row r="10580" spans="4:7">
      <c r="D10580" s="224"/>
      <c r="F10580" s="224"/>
      <c r="G10580" s="224"/>
    </row>
    <row r="10581" spans="4:7">
      <c r="D10581" s="224"/>
      <c r="F10581" s="224"/>
      <c r="G10581" s="224"/>
    </row>
    <row r="10582" spans="4:7">
      <c r="D10582" s="224"/>
      <c r="F10582" s="224"/>
      <c r="G10582" s="224"/>
    </row>
    <row r="10583" spans="4:7">
      <c r="D10583" s="224"/>
      <c r="F10583" s="224"/>
      <c r="G10583" s="224"/>
    </row>
    <row r="10584" spans="4:7">
      <c r="D10584" s="224"/>
      <c r="F10584" s="224"/>
      <c r="G10584" s="224"/>
    </row>
    <row r="10585" spans="4:7">
      <c r="D10585" s="224"/>
      <c r="F10585" s="224"/>
      <c r="G10585" s="224"/>
    </row>
    <row r="10586" spans="4:7">
      <c r="D10586" s="224"/>
      <c r="F10586" s="224"/>
      <c r="G10586" s="224"/>
    </row>
    <row r="10587" spans="4:7">
      <c r="D10587" s="224"/>
      <c r="F10587" s="224"/>
      <c r="G10587" s="224"/>
    </row>
    <row r="10588" spans="4:7">
      <c r="D10588" s="224"/>
      <c r="F10588" s="224"/>
      <c r="G10588" s="224"/>
    </row>
    <row r="10589" spans="4:7">
      <c r="D10589" s="224"/>
      <c r="F10589" s="224"/>
      <c r="G10589" s="224"/>
    </row>
    <row r="10590" spans="4:7">
      <c r="D10590" s="224"/>
      <c r="F10590" s="224"/>
      <c r="G10590" s="224"/>
    </row>
    <row r="10591" spans="4:7">
      <c r="D10591" s="224"/>
      <c r="F10591" s="224"/>
      <c r="G10591" s="224"/>
    </row>
    <row r="10592" spans="4:7">
      <c r="D10592" s="224"/>
      <c r="F10592" s="224"/>
      <c r="G10592" s="224"/>
    </row>
    <row r="10593" spans="4:7">
      <c r="D10593" s="224"/>
      <c r="F10593" s="224"/>
      <c r="G10593" s="224"/>
    </row>
    <row r="10594" spans="4:7">
      <c r="D10594" s="224"/>
      <c r="F10594" s="224"/>
      <c r="G10594" s="224"/>
    </row>
    <row r="10595" spans="4:7">
      <c r="D10595" s="224"/>
      <c r="F10595" s="224"/>
      <c r="G10595" s="224"/>
    </row>
    <row r="10596" spans="4:7">
      <c r="D10596" s="224"/>
      <c r="F10596" s="224"/>
      <c r="G10596" s="224"/>
    </row>
    <row r="10597" spans="4:7">
      <c r="D10597" s="224"/>
      <c r="F10597" s="224"/>
      <c r="G10597" s="224"/>
    </row>
    <row r="10598" spans="4:7">
      <c r="D10598" s="224"/>
      <c r="F10598" s="224"/>
      <c r="G10598" s="224"/>
    </row>
    <row r="10599" spans="4:7">
      <c r="D10599" s="224"/>
      <c r="F10599" s="224"/>
      <c r="G10599" s="224"/>
    </row>
    <row r="10600" spans="4:7">
      <c r="D10600" s="224"/>
      <c r="F10600" s="224"/>
      <c r="G10600" s="224"/>
    </row>
    <row r="10601" spans="4:7">
      <c r="D10601" s="224"/>
      <c r="F10601" s="224"/>
      <c r="G10601" s="224"/>
    </row>
    <row r="10602" spans="4:7">
      <c r="D10602" s="224"/>
      <c r="F10602" s="224"/>
      <c r="G10602" s="224"/>
    </row>
    <row r="10603" spans="4:7">
      <c r="D10603" s="224"/>
      <c r="F10603" s="224"/>
      <c r="G10603" s="224"/>
    </row>
    <row r="10604" spans="4:7">
      <c r="D10604" s="224"/>
      <c r="F10604" s="224"/>
      <c r="G10604" s="224"/>
    </row>
    <row r="10605" spans="4:7">
      <c r="D10605" s="224"/>
      <c r="F10605" s="224"/>
      <c r="G10605" s="224"/>
    </row>
    <row r="10606" spans="4:7">
      <c r="D10606" s="224"/>
      <c r="F10606" s="224"/>
      <c r="G10606" s="224"/>
    </row>
    <row r="10607" spans="4:7">
      <c r="D10607" s="224"/>
      <c r="F10607" s="224"/>
      <c r="G10607" s="224"/>
    </row>
    <row r="10608" spans="4:7">
      <c r="D10608" s="224"/>
      <c r="F10608" s="224"/>
      <c r="G10608" s="224"/>
    </row>
    <row r="10609" spans="4:7">
      <c r="D10609" s="224"/>
      <c r="F10609" s="224"/>
      <c r="G10609" s="224"/>
    </row>
    <row r="10610" spans="4:7">
      <c r="D10610" s="224"/>
      <c r="F10610" s="224"/>
      <c r="G10610" s="224"/>
    </row>
    <row r="10611" spans="4:7">
      <c r="D10611" s="224"/>
      <c r="F10611" s="224"/>
      <c r="G10611" s="224"/>
    </row>
    <row r="10612" spans="4:7">
      <c r="D10612" s="224"/>
      <c r="F10612" s="224"/>
      <c r="G10612" s="224"/>
    </row>
    <row r="10613" spans="4:7">
      <c r="D10613" s="224"/>
      <c r="F10613" s="224"/>
      <c r="G10613" s="224"/>
    </row>
    <row r="10614" spans="4:7">
      <c r="D10614" s="224"/>
      <c r="F10614" s="224"/>
      <c r="G10614" s="224"/>
    </row>
    <row r="10615" spans="4:7">
      <c r="D10615" s="224"/>
      <c r="F10615" s="224"/>
      <c r="G10615" s="224"/>
    </row>
    <row r="10616" spans="4:7">
      <c r="D10616" s="224"/>
      <c r="F10616" s="224"/>
      <c r="G10616" s="224"/>
    </row>
    <row r="10617" spans="4:7">
      <c r="D10617" s="224"/>
      <c r="F10617" s="224"/>
      <c r="G10617" s="224"/>
    </row>
    <row r="10618" spans="4:7">
      <c r="D10618" s="224"/>
      <c r="F10618" s="224"/>
      <c r="G10618" s="224"/>
    </row>
    <row r="10619" spans="4:7">
      <c r="D10619" s="224"/>
      <c r="F10619" s="224"/>
      <c r="G10619" s="224"/>
    </row>
    <row r="10620" spans="4:7">
      <c r="D10620" s="224"/>
      <c r="F10620" s="224"/>
      <c r="G10620" s="224"/>
    </row>
    <row r="10621" spans="4:7">
      <c r="D10621" s="224"/>
      <c r="F10621" s="224"/>
      <c r="G10621" s="224"/>
    </row>
    <row r="10622" spans="4:7">
      <c r="D10622" s="224"/>
      <c r="F10622" s="224"/>
      <c r="G10622" s="224"/>
    </row>
    <row r="10623" spans="4:7">
      <c r="D10623" s="224"/>
      <c r="F10623" s="224"/>
      <c r="G10623" s="224"/>
    </row>
    <row r="10624" spans="4:7">
      <c r="D10624" s="224"/>
      <c r="F10624" s="224"/>
      <c r="G10624" s="224"/>
    </row>
    <row r="10625" spans="4:7">
      <c r="D10625" s="224"/>
      <c r="F10625" s="224"/>
      <c r="G10625" s="224"/>
    </row>
    <row r="10626" spans="4:7">
      <c r="D10626" s="224"/>
      <c r="F10626" s="224"/>
      <c r="G10626" s="224"/>
    </row>
    <row r="10627" spans="4:7">
      <c r="D10627" s="224"/>
      <c r="F10627" s="224"/>
      <c r="G10627" s="224"/>
    </row>
    <row r="10628" spans="4:7">
      <c r="D10628" s="224"/>
      <c r="F10628" s="224"/>
      <c r="G10628" s="224"/>
    </row>
    <row r="10629" spans="4:7">
      <c r="D10629" s="224"/>
      <c r="F10629" s="224"/>
      <c r="G10629" s="224"/>
    </row>
    <row r="10630" spans="4:7">
      <c r="D10630" s="224"/>
      <c r="F10630" s="224"/>
      <c r="G10630" s="224"/>
    </row>
    <row r="10631" spans="4:7">
      <c r="D10631" s="224"/>
      <c r="F10631" s="224"/>
      <c r="G10631" s="224"/>
    </row>
    <row r="10632" spans="4:7">
      <c r="D10632" s="224"/>
      <c r="F10632" s="224"/>
      <c r="G10632" s="224"/>
    </row>
    <row r="10633" spans="4:7">
      <c r="D10633" s="224"/>
      <c r="F10633" s="224"/>
      <c r="G10633" s="224"/>
    </row>
    <row r="10634" spans="4:7">
      <c r="D10634" s="224"/>
      <c r="F10634" s="224"/>
      <c r="G10634" s="224"/>
    </row>
    <row r="10635" spans="4:7">
      <c r="D10635" s="224"/>
      <c r="F10635" s="224"/>
      <c r="G10635" s="224"/>
    </row>
    <row r="10636" spans="4:7">
      <c r="D10636" s="224"/>
      <c r="F10636" s="224"/>
      <c r="G10636" s="224"/>
    </row>
    <row r="10637" spans="4:7">
      <c r="D10637" s="224"/>
      <c r="F10637" s="224"/>
      <c r="G10637" s="224"/>
    </row>
    <row r="10638" spans="4:7">
      <c r="D10638" s="224"/>
      <c r="F10638" s="224"/>
      <c r="G10638" s="224"/>
    </row>
    <row r="10639" spans="4:7">
      <c r="D10639" s="224"/>
      <c r="F10639" s="224"/>
      <c r="G10639" s="224"/>
    </row>
    <row r="10640" spans="4:7">
      <c r="D10640" s="224"/>
      <c r="F10640" s="224"/>
      <c r="G10640" s="224"/>
    </row>
    <row r="10641" spans="4:7">
      <c r="D10641" s="224"/>
      <c r="F10641" s="224"/>
      <c r="G10641" s="224"/>
    </row>
    <row r="10642" spans="4:7">
      <c r="D10642" s="224"/>
      <c r="F10642" s="224"/>
      <c r="G10642" s="224"/>
    </row>
    <row r="10643" spans="4:7">
      <c r="D10643" s="224"/>
      <c r="F10643" s="224"/>
      <c r="G10643" s="224"/>
    </row>
    <row r="10644" spans="4:7">
      <c r="D10644" s="224"/>
      <c r="F10644" s="224"/>
      <c r="G10644" s="224"/>
    </row>
    <row r="10645" spans="4:7">
      <c r="D10645" s="224"/>
      <c r="F10645" s="224"/>
      <c r="G10645" s="224"/>
    </row>
    <row r="10646" spans="4:7">
      <c r="D10646" s="224"/>
      <c r="F10646" s="224"/>
      <c r="G10646" s="224"/>
    </row>
    <row r="10647" spans="4:7">
      <c r="D10647" s="224"/>
      <c r="F10647" s="224"/>
      <c r="G10647" s="224"/>
    </row>
    <row r="10648" spans="4:7">
      <c r="D10648" s="224"/>
      <c r="F10648" s="224"/>
      <c r="G10648" s="224"/>
    </row>
    <row r="10649" spans="4:7">
      <c r="D10649" s="224"/>
      <c r="F10649" s="224"/>
      <c r="G10649" s="224"/>
    </row>
    <row r="10650" spans="4:7">
      <c r="D10650" s="224"/>
      <c r="F10650" s="224"/>
      <c r="G10650" s="224"/>
    </row>
    <row r="10651" spans="4:7">
      <c r="D10651" s="224"/>
      <c r="F10651" s="224"/>
      <c r="G10651" s="224"/>
    </row>
    <row r="10652" spans="4:7">
      <c r="D10652" s="224"/>
      <c r="F10652" s="224"/>
      <c r="G10652" s="224"/>
    </row>
    <row r="10653" spans="4:7">
      <c r="D10653" s="224"/>
      <c r="F10653" s="224"/>
      <c r="G10653" s="224"/>
    </row>
    <row r="10654" spans="4:7">
      <c r="D10654" s="224"/>
      <c r="F10654" s="224"/>
      <c r="G10654" s="224"/>
    </row>
    <row r="10655" spans="4:7">
      <c r="D10655" s="224"/>
      <c r="F10655" s="224"/>
      <c r="G10655" s="224"/>
    </row>
    <row r="10656" spans="4:7">
      <c r="D10656" s="224"/>
      <c r="F10656" s="224"/>
      <c r="G10656" s="224"/>
    </row>
    <row r="10657" spans="4:7">
      <c r="D10657" s="224"/>
      <c r="F10657" s="224"/>
      <c r="G10657" s="224"/>
    </row>
    <row r="10658" spans="4:7">
      <c r="D10658" s="224"/>
      <c r="F10658" s="224"/>
      <c r="G10658" s="224"/>
    </row>
    <row r="10659" spans="4:7">
      <c r="D10659" s="224"/>
      <c r="F10659" s="224"/>
      <c r="G10659" s="224"/>
    </row>
    <row r="10660" spans="4:7">
      <c r="D10660" s="224"/>
      <c r="F10660" s="224"/>
      <c r="G10660" s="224"/>
    </row>
    <row r="10661" spans="4:7">
      <c r="D10661" s="224"/>
      <c r="F10661" s="224"/>
      <c r="G10661" s="224"/>
    </row>
    <row r="10662" spans="4:7">
      <c r="D10662" s="224"/>
      <c r="F10662" s="224"/>
      <c r="G10662" s="224"/>
    </row>
    <row r="10663" spans="4:7">
      <c r="D10663" s="224"/>
      <c r="F10663" s="224"/>
      <c r="G10663" s="224"/>
    </row>
    <row r="10664" spans="4:7">
      <c r="D10664" s="224"/>
      <c r="F10664" s="224"/>
      <c r="G10664" s="224"/>
    </row>
    <row r="10665" spans="4:7">
      <c r="D10665" s="224"/>
      <c r="F10665" s="224"/>
      <c r="G10665" s="224"/>
    </row>
    <row r="10666" spans="4:7">
      <c r="D10666" s="224"/>
      <c r="F10666" s="224"/>
      <c r="G10666" s="224"/>
    </row>
    <row r="10667" spans="4:7">
      <c r="D10667" s="224"/>
      <c r="F10667" s="224"/>
      <c r="G10667" s="224"/>
    </row>
    <row r="10668" spans="4:7">
      <c r="D10668" s="224"/>
      <c r="F10668" s="224"/>
      <c r="G10668" s="224"/>
    </row>
    <row r="10669" spans="4:7">
      <c r="D10669" s="224"/>
      <c r="F10669" s="224"/>
      <c r="G10669" s="224"/>
    </row>
    <row r="10670" spans="4:7">
      <c r="D10670" s="224"/>
      <c r="F10670" s="224"/>
      <c r="G10670" s="224"/>
    </row>
    <row r="10671" spans="4:7">
      <c r="D10671" s="224"/>
      <c r="F10671" s="224"/>
      <c r="G10671" s="224"/>
    </row>
    <row r="10672" spans="4:7">
      <c r="D10672" s="224"/>
      <c r="F10672" s="224"/>
      <c r="G10672" s="224"/>
    </row>
    <row r="10673" spans="4:7">
      <c r="D10673" s="224"/>
      <c r="F10673" s="224"/>
      <c r="G10673" s="224"/>
    </row>
    <row r="10674" spans="4:7">
      <c r="D10674" s="224"/>
      <c r="F10674" s="224"/>
      <c r="G10674" s="224"/>
    </row>
    <row r="10675" spans="4:7">
      <c r="D10675" s="224"/>
      <c r="F10675" s="224"/>
      <c r="G10675" s="224"/>
    </row>
    <row r="10676" spans="4:7">
      <c r="D10676" s="224"/>
      <c r="F10676" s="224"/>
      <c r="G10676" s="224"/>
    </row>
    <row r="10677" spans="4:7">
      <c r="D10677" s="224"/>
      <c r="F10677" s="224"/>
      <c r="G10677" s="224"/>
    </row>
    <row r="10678" spans="4:7">
      <c r="D10678" s="224"/>
      <c r="F10678" s="224"/>
      <c r="G10678" s="224"/>
    </row>
    <row r="10679" spans="4:7">
      <c r="D10679" s="224"/>
      <c r="F10679" s="224"/>
      <c r="G10679" s="224"/>
    </row>
    <row r="10680" spans="4:7">
      <c r="D10680" s="224"/>
      <c r="F10680" s="224"/>
      <c r="G10680" s="224"/>
    </row>
    <row r="10681" spans="4:7">
      <c r="D10681" s="224"/>
      <c r="F10681" s="224"/>
      <c r="G10681" s="224"/>
    </row>
    <row r="10682" spans="4:7">
      <c r="D10682" s="224"/>
      <c r="F10682" s="224"/>
      <c r="G10682" s="224"/>
    </row>
    <row r="10683" spans="4:7">
      <c r="D10683" s="224"/>
      <c r="F10683" s="224"/>
      <c r="G10683" s="224"/>
    </row>
    <row r="10684" spans="4:7">
      <c r="D10684" s="224"/>
      <c r="F10684" s="224"/>
      <c r="G10684" s="224"/>
    </row>
    <row r="10685" spans="4:7">
      <c r="D10685" s="224"/>
      <c r="F10685" s="224"/>
      <c r="G10685" s="224"/>
    </row>
    <row r="10686" spans="4:7">
      <c r="D10686" s="224"/>
      <c r="F10686" s="224"/>
      <c r="G10686" s="224"/>
    </row>
    <row r="10687" spans="4:7">
      <c r="D10687" s="224"/>
      <c r="F10687" s="224"/>
      <c r="G10687" s="224"/>
    </row>
    <row r="10688" spans="4:7">
      <c r="D10688" s="224"/>
      <c r="F10688" s="224"/>
      <c r="G10688" s="224"/>
    </row>
    <row r="10689" spans="4:7">
      <c r="D10689" s="224"/>
      <c r="F10689" s="224"/>
      <c r="G10689" s="224"/>
    </row>
    <row r="10690" spans="4:7">
      <c r="D10690" s="224"/>
      <c r="F10690" s="224"/>
      <c r="G10690" s="224"/>
    </row>
    <row r="10691" spans="4:7">
      <c r="D10691" s="224"/>
      <c r="F10691" s="224"/>
      <c r="G10691" s="224"/>
    </row>
    <row r="10692" spans="4:7">
      <c r="D10692" s="224"/>
      <c r="F10692" s="224"/>
      <c r="G10692" s="224"/>
    </row>
    <row r="10693" spans="4:7">
      <c r="D10693" s="224"/>
      <c r="F10693" s="224"/>
      <c r="G10693" s="224"/>
    </row>
    <row r="10694" spans="4:7">
      <c r="D10694" s="224"/>
      <c r="F10694" s="224"/>
      <c r="G10694" s="224"/>
    </row>
    <row r="10695" spans="4:7">
      <c r="D10695" s="224"/>
      <c r="F10695" s="224"/>
      <c r="G10695" s="224"/>
    </row>
    <row r="10696" spans="4:7">
      <c r="D10696" s="224"/>
      <c r="F10696" s="224"/>
      <c r="G10696" s="224"/>
    </row>
    <row r="10697" spans="4:7">
      <c r="D10697" s="224"/>
      <c r="F10697" s="224"/>
      <c r="G10697" s="224"/>
    </row>
    <row r="10698" spans="4:7">
      <c r="D10698" s="224"/>
      <c r="F10698" s="224"/>
      <c r="G10698" s="224"/>
    </row>
    <row r="10699" spans="4:7">
      <c r="D10699" s="224"/>
      <c r="F10699" s="224"/>
      <c r="G10699" s="224"/>
    </row>
    <row r="10700" spans="4:7">
      <c r="D10700" s="224"/>
      <c r="F10700" s="224"/>
      <c r="G10700" s="224"/>
    </row>
    <row r="10701" spans="4:7">
      <c r="D10701" s="224"/>
      <c r="F10701" s="224"/>
      <c r="G10701" s="224"/>
    </row>
    <row r="10702" spans="4:7">
      <c r="D10702" s="224"/>
      <c r="F10702" s="224"/>
      <c r="G10702" s="224"/>
    </row>
    <row r="10703" spans="4:7">
      <c r="D10703" s="224"/>
      <c r="F10703" s="224"/>
      <c r="G10703" s="224"/>
    </row>
    <row r="10704" spans="4:7">
      <c r="D10704" s="224"/>
      <c r="F10704" s="224"/>
      <c r="G10704" s="224"/>
    </row>
    <row r="10705" spans="4:7">
      <c r="D10705" s="224"/>
      <c r="F10705" s="224"/>
      <c r="G10705" s="224"/>
    </row>
    <row r="10706" spans="4:7">
      <c r="D10706" s="224"/>
      <c r="F10706" s="224"/>
      <c r="G10706" s="224"/>
    </row>
    <row r="10707" spans="4:7">
      <c r="D10707" s="224"/>
      <c r="F10707" s="224"/>
      <c r="G10707" s="224"/>
    </row>
    <row r="10708" spans="4:7">
      <c r="D10708" s="224"/>
      <c r="F10708" s="224"/>
      <c r="G10708" s="224"/>
    </row>
    <row r="10709" spans="4:7">
      <c r="D10709" s="224"/>
      <c r="F10709" s="224"/>
      <c r="G10709" s="224"/>
    </row>
    <row r="10710" spans="4:7">
      <c r="D10710" s="224"/>
      <c r="F10710" s="224"/>
      <c r="G10710" s="224"/>
    </row>
    <row r="10711" spans="4:7">
      <c r="D10711" s="224"/>
      <c r="F10711" s="224"/>
      <c r="G10711" s="224"/>
    </row>
    <row r="10712" spans="4:7">
      <c r="D10712" s="224"/>
      <c r="F10712" s="224"/>
      <c r="G10712" s="224"/>
    </row>
    <row r="10713" spans="4:7">
      <c r="D10713" s="224"/>
      <c r="F10713" s="224"/>
      <c r="G10713" s="224"/>
    </row>
    <row r="10714" spans="4:7">
      <c r="D10714" s="224"/>
      <c r="F10714" s="224"/>
      <c r="G10714" s="224"/>
    </row>
    <row r="10715" spans="4:7">
      <c r="D10715" s="224"/>
      <c r="F10715" s="224"/>
      <c r="G10715" s="224"/>
    </row>
    <row r="10716" spans="4:7">
      <c r="D10716" s="224"/>
      <c r="F10716" s="224"/>
      <c r="G10716" s="224"/>
    </row>
    <row r="10717" spans="4:7">
      <c r="D10717" s="224"/>
      <c r="F10717" s="224"/>
      <c r="G10717" s="224"/>
    </row>
    <row r="10718" spans="4:7">
      <c r="D10718" s="224"/>
      <c r="F10718" s="224"/>
      <c r="G10718" s="224"/>
    </row>
    <row r="10719" spans="4:7">
      <c r="D10719" s="224"/>
      <c r="F10719" s="224"/>
      <c r="G10719" s="224"/>
    </row>
    <row r="10720" spans="4:7">
      <c r="D10720" s="224"/>
      <c r="F10720" s="224"/>
      <c r="G10720" s="224"/>
    </row>
    <row r="10721" spans="4:7">
      <c r="D10721" s="224"/>
      <c r="F10721" s="224"/>
      <c r="G10721" s="224"/>
    </row>
    <row r="10722" spans="4:7">
      <c r="D10722" s="224"/>
      <c r="F10722" s="224"/>
      <c r="G10722" s="224"/>
    </row>
    <row r="10723" spans="4:7">
      <c r="D10723" s="224"/>
      <c r="F10723" s="224"/>
      <c r="G10723" s="224"/>
    </row>
    <row r="10724" spans="4:7">
      <c r="D10724" s="224"/>
      <c r="F10724" s="224"/>
      <c r="G10724" s="224"/>
    </row>
    <row r="10725" spans="4:7">
      <c r="D10725" s="224"/>
      <c r="F10725" s="224"/>
      <c r="G10725" s="224"/>
    </row>
    <row r="10726" spans="4:7">
      <c r="D10726" s="224"/>
      <c r="F10726" s="224"/>
      <c r="G10726" s="224"/>
    </row>
    <row r="10727" spans="4:7">
      <c r="D10727" s="224"/>
      <c r="F10727" s="224"/>
      <c r="G10727" s="224"/>
    </row>
    <row r="10728" spans="4:7">
      <c r="D10728" s="224"/>
      <c r="F10728" s="224"/>
      <c r="G10728" s="224"/>
    </row>
    <row r="10729" spans="4:7">
      <c r="D10729" s="224"/>
      <c r="F10729" s="224"/>
      <c r="G10729" s="224"/>
    </row>
    <row r="10730" spans="4:7">
      <c r="D10730" s="224"/>
      <c r="F10730" s="224"/>
      <c r="G10730" s="224"/>
    </row>
    <row r="10731" spans="4:7">
      <c r="D10731" s="224"/>
      <c r="F10731" s="224"/>
      <c r="G10731" s="224"/>
    </row>
    <row r="10732" spans="4:7">
      <c r="D10732" s="224"/>
      <c r="F10732" s="224"/>
      <c r="G10732" s="224"/>
    </row>
    <row r="10733" spans="4:7">
      <c r="D10733" s="224"/>
      <c r="F10733" s="224"/>
      <c r="G10733" s="224"/>
    </row>
    <row r="10734" spans="4:7">
      <c r="D10734" s="224"/>
      <c r="F10734" s="224"/>
      <c r="G10734" s="224"/>
    </row>
    <row r="10735" spans="4:7">
      <c r="D10735" s="224"/>
      <c r="F10735" s="224"/>
      <c r="G10735" s="224"/>
    </row>
    <row r="10736" spans="4:7">
      <c r="D10736" s="224"/>
      <c r="F10736" s="224"/>
      <c r="G10736" s="224"/>
    </row>
    <row r="10737" spans="4:7">
      <c r="D10737" s="224"/>
      <c r="F10737" s="224"/>
      <c r="G10737" s="224"/>
    </row>
    <row r="10738" spans="4:7">
      <c r="D10738" s="224"/>
      <c r="F10738" s="224"/>
      <c r="G10738" s="224"/>
    </row>
    <row r="10739" spans="4:7">
      <c r="D10739" s="224"/>
      <c r="F10739" s="224"/>
      <c r="G10739" s="224"/>
    </row>
    <row r="10740" spans="4:7">
      <c r="D10740" s="224"/>
      <c r="F10740" s="224"/>
      <c r="G10740" s="224"/>
    </row>
    <row r="10741" spans="4:7">
      <c r="D10741" s="224"/>
      <c r="F10741" s="224"/>
      <c r="G10741" s="224"/>
    </row>
    <row r="10742" spans="4:7">
      <c r="D10742" s="224"/>
      <c r="F10742" s="224"/>
      <c r="G10742" s="224"/>
    </row>
    <row r="10743" spans="4:7">
      <c r="D10743" s="224"/>
      <c r="F10743" s="224"/>
      <c r="G10743" s="224"/>
    </row>
    <row r="10744" spans="4:7">
      <c r="D10744" s="224"/>
      <c r="F10744" s="224"/>
      <c r="G10744" s="224"/>
    </row>
    <row r="10745" spans="4:7">
      <c r="D10745" s="224"/>
      <c r="F10745" s="224"/>
      <c r="G10745" s="224"/>
    </row>
    <row r="10746" spans="4:7">
      <c r="D10746" s="224"/>
      <c r="F10746" s="224"/>
      <c r="G10746" s="224"/>
    </row>
    <row r="10747" spans="4:7">
      <c r="D10747" s="224"/>
      <c r="F10747" s="224"/>
      <c r="G10747" s="224"/>
    </row>
    <row r="10748" spans="4:7">
      <c r="D10748" s="224"/>
      <c r="F10748" s="224"/>
      <c r="G10748" s="224"/>
    </row>
    <row r="10749" spans="4:7">
      <c r="D10749" s="224"/>
      <c r="F10749" s="224"/>
      <c r="G10749" s="224"/>
    </row>
    <row r="10750" spans="4:7">
      <c r="D10750" s="224"/>
      <c r="F10750" s="224"/>
      <c r="G10750" s="224"/>
    </row>
    <row r="10751" spans="4:7">
      <c r="D10751" s="224"/>
      <c r="F10751" s="224"/>
      <c r="G10751" s="224"/>
    </row>
    <row r="10752" spans="4:7">
      <c r="D10752" s="224"/>
      <c r="F10752" s="224"/>
      <c r="G10752" s="224"/>
    </row>
    <row r="10753" spans="4:7">
      <c r="D10753" s="224"/>
      <c r="F10753" s="224"/>
      <c r="G10753" s="224"/>
    </row>
    <row r="10754" spans="4:7">
      <c r="D10754" s="224"/>
      <c r="F10754" s="224"/>
      <c r="G10754" s="224"/>
    </row>
    <row r="10755" spans="4:7">
      <c r="D10755" s="224"/>
      <c r="F10755" s="224"/>
      <c r="G10755" s="224"/>
    </row>
    <row r="10756" spans="4:7">
      <c r="D10756" s="224"/>
      <c r="F10756" s="224"/>
      <c r="G10756" s="224"/>
    </row>
    <row r="10757" spans="4:7">
      <c r="D10757" s="224"/>
      <c r="F10757" s="224"/>
      <c r="G10757" s="224"/>
    </row>
    <row r="10758" spans="4:7">
      <c r="D10758" s="224"/>
      <c r="F10758" s="224"/>
      <c r="G10758" s="224"/>
    </row>
    <row r="10759" spans="4:7">
      <c r="D10759" s="224"/>
      <c r="F10759" s="224"/>
      <c r="G10759" s="224"/>
    </row>
    <row r="10760" spans="4:7">
      <c r="D10760" s="224"/>
      <c r="F10760" s="224"/>
      <c r="G10760" s="224"/>
    </row>
    <row r="10761" spans="4:7">
      <c r="D10761" s="224"/>
      <c r="F10761" s="224"/>
      <c r="G10761" s="224"/>
    </row>
    <row r="10762" spans="4:7">
      <c r="D10762" s="224"/>
      <c r="F10762" s="224"/>
      <c r="G10762" s="224"/>
    </row>
    <row r="10763" spans="4:7">
      <c r="D10763" s="224"/>
      <c r="F10763" s="224"/>
      <c r="G10763" s="224"/>
    </row>
    <row r="10764" spans="4:7">
      <c r="D10764" s="224"/>
      <c r="F10764" s="224"/>
      <c r="G10764" s="224"/>
    </row>
    <row r="10765" spans="4:7">
      <c r="D10765" s="224"/>
      <c r="F10765" s="224"/>
      <c r="G10765" s="224"/>
    </row>
    <row r="10766" spans="4:7">
      <c r="D10766" s="224"/>
      <c r="F10766" s="224"/>
      <c r="G10766" s="224"/>
    </row>
    <row r="10767" spans="4:7">
      <c r="D10767" s="224"/>
      <c r="F10767" s="224"/>
      <c r="G10767" s="224"/>
    </row>
    <row r="10768" spans="4:7">
      <c r="D10768" s="224"/>
      <c r="F10768" s="224"/>
      <c r="G10768" s="224"/>
    </row>
    <row r="10769" spans="4:7">
      <c r="D10769" s="224"/>
      <c r="F10769" s="224"/>
      <c r="G10769" s="224"/>
    </row>
    <row r="10770" spans="4:7">
      <c r="D10770" s="224"/>
      <c r="F10770" s="224"/>
      <c r="G10770" s="224"/>
    </row>
    <row r="10771" spans="4:7">
      <c r="D10771" s="224"/>
      <c r="F10771" s="224"/>
      <c r="G10771" s="224"/>
    </row>
    <row r="10772" spans="4:7">
      <c r="D10772" s="224"/>
      <c r="F10772" s="224"/>
      <c r="G10772" s="224"/>
    </row>
    <row r="10773" spans="4:7">
      <c r="D10773" s="224"/>
      <c r="F10773" s="224"/>
      <c r="G10773" s="224"/>
    </row>
    <row r="10774" spans="4:7">
      <c r="D10774" s="224"/>
      <c r="F10774" s="224"/>
      <c r="G10774" s="224"/>
    </row>
    <row r="10775" spans="4:7">
      <c r="D10775" s="224"/>
      <c r="F10775" s="224"/>
      <c r="G10775" s="224"/>
    </row>
    <row r="10776" spans="4:7">
      <c r="D10776" s="224"/>
      <c r="F10776" s="224"/>
      <c r="G10776" s="224"/>
    </row>
    <row r="10777" spans="4:7">
      <c r="D10777" s="224"/>
      <c r="F10777" s="224"/>
      <c r="G10777" s="224"/>
    </row>
    <row r="10778" spans="4:7">
      <c r="D10778" s="224"/>
      <c r="F10778" s="224"/>
      <c r="G10778" s="224"/>
    </row>
    <row r="10779" spans="4:7">
      <c r="D10779" s="224"/>
      <c r="F10779" s="224"/>
      <c r="G10779" s="224"/>
    </row>
    <row r="10780" spans="4:7">
      <c r="D10780" s="224"/>
      <c r="F10780" s="224"/>
      <c r="G10780" s="224"/>
    </row>
    <row r="10781" spans="4:7">
      <c r="D10781" s="224"/>
      <c r="F10781" s="224"/>
      <c r="G10781" s="224"/>
    </row>
    <row r="10782" spans="4:7">
      <c r="D10782" s="224"/>
      <c r="F10782" s="224"/>
      <c r="G10782" s="224"/>
    </row>
    <row r="10783" spans="4:7">
      <c r="D10783" s="224"/>
      <c r="F10783" s="224"/>
      <c r="G10783" s="224"/>
    </row>
    <row r="10784" spans="4:7">
      <c r="D10784" s="224"/>
      <c r="F10784" s="224"/>
      <c r="G10784" s="224"/>
    </row>
    <row r="10785" spans="4:7">
      <c r="D10785" s="224"/>
      <c r="F10785" s="224"/>
      <c r="G10785" s="224"/>
    </row>
    <row r="10786" spans="4:7">
      <c r="D10786" s="224"/>
      <c r="F10786" s="224"/>
      <c r="G10786" s="224"/>
    </row>
    <row r="10787" spans="4:7">
      <c r="D10787" s="224"/>
      <c r="F10787" s="224"/>
      <c r="G10787" s="224"/>
    </row>
    <row r="10788" spans="4:7">
      <c r="D10788" s="224"/>
      <c r="F10788" s="224"/>
      <c r="G10788" s="224"/>
    </row>
    <row r="10789" spans="4:7">
      <c r="D10789" s="224"/>
      <c r="F10789" s="224"/>
      <c r="G10789" s="224"/>
    </row>
    <row r="10790" spans="4:7">
      <c r="D10790" s="224"/>
      <c r="F10790" s="224"/>
      <c r="G10790" s="224"/>
    </row>
    <row r="10791" spans="4:7">
      <c r="D10791" s="224"/>
      <c r="F10791" s="224"/>
      <c r="G10791" s="224"/>
    </row>
    <row r="10792" spans="4:7">
      <c r="D10792" s="224"/>
      <c r="F10792" s="224"/>
      <c r="G10792" s="224"/>
    </row>
    <row r="10793" spans="4:7">
      <c r="D10793" s="224"/>
      <c r="F10793" s="224"/>
      <c r="G10793" s="224"/>
    </row>
    <row r="10794" spans="4:7">
      <c r="D10794" s="224"/>
      <c r="F10794" s="224"/>
      <c r="G10794" s="224"/>
    </row>
    <row r="10795" spans="4:7">
      <c r="D10795" s="224"/>
      <c r="F10795" s="224"/>
      <c r="G10795" s="224"/>
    </row>
    <row r="10796" spans="4:7">
      <c r="D10796" s="224"/>
      <c r="F10796" s="224"/>
      <c r="G10796" s="224"/>
    </row>
    <row r="10797" spans="4:7">
      <c r="D10797" s="224"/>
      <c r="F10797" s="224"/>
      <c r="G10797" s="224"/>
    </row>
    <row r="10798" spans="4:7">
      <c r="D10798" s="224"/>
      <c r="F10798" s="224"/>
      <c r="G10798" s="224"/>
    </row>
    <row r="10799" spans="4:7">
      <c r="D10799" s="224"/>
      <c r="F10799" s="224"/>
      <c r="G10799" s="224"/>
    </row>
    <row r="10800" spans="4:7">
      <c r="D10800" s="224"/>
      <c r="F10800" s="224"/>
      <c r="G10800" s="224"/>
    </row>
    <row r="10801" spans="4:7">
      <c r="D10801" s="224"/>
      <c r="F10801" s="224"/>
      <c r="G10801" s="224"/>
    </row>
    <row r="10802" spans="4:7">
      <c r="D10802" s="224"/>
      <c r="F10802" s="224"/>
      <c r="G10802" s="224"/>
    </row>
    <row r="10803" spans="4:7">
      <c r="D10803" s="224"/>
      <c r="F10803" s="224"/>
      <c r="G10803" s="224"/>
    </row>
    <row r="10804" spans="4:7">
      <c r="D10804" s="224"/>
      <c r="F10804" s="224"/>
      <c r="G10804" s="224"/>
    </row>
    <row r="10805" spans="4:7">
      <c r="D10805" s="224"/>
      <c r="F10805" s="224"/>
      <c r="G10805" s="224"/>
    </row>
    <row r="10806" spans="4:7">
      <c r="D10806" s="224"/>
      <c r="F10806" s="224"/>
      <c r="G10806" s="224"/>
    </row>
    <row r="10807" spans="4:7">
      <c r="D10807" s="224"/>
      <c r="F10807" s="224"/>
      <c r="G10807" s="224"/>
    </row>
    <row r="10808" spans="4:7">
      <c r="D10808" s="224"/>
      <c r="F10808" s="224"/>
      <c r="G10808" s="224"/>
    </row>
    <row r="10809" spans="4:7">
      <c r="D10809" s="224"/>
      <c r="F10809" s="224"/>
      <c r="G10809" s="224"/>
    </row>
    <row r="10810" spans="4:7">
      <c r="D10810" s="224"/>
      <c r="F10810" s="224"/>
      <c r="G10810" s="224"/>
    </row>
    <row r="10811" spans="4:7">
      <c r="D10811" s="224"/>
      <c r="F10811" s="224"/>
      <c r="G10811" s="224"/>
    </row>
    <row r="10812" spans="4:7">
      <c r="D10812" s="224"/>
      <c r="F10812" s="224"/>
      <c r="G10812" s="224"/>
    </row>
    <row r="10813" spans="4:7">
      <c r="D10813" s="224"/>
      <c r="F10813" s="224"/>
      <c r="G10813" s="224"/>
    </row>
    <row r="10814" spans="4:7">
      <c r="D10814" s="224"/>
      <c r="F10814" s="224"/>
      <c r="G10814" s="224"/>
    </row>
    <row r="10815" spans="4:7">
      <c r="D10815" s="224"/>
      <c r="F10815" s="224"/>
      <c r="G10815" s="224"/>
    </row>
    <row r="10816" spans="4:7">
      <c r="D10816" s="224"/>
      <c r="F10816" s="224"/>
      <c r="G10816" s="224"/>
    </row>
    <row r="10817" spans="4:7">
      <c r="D10817" s="224"/>
      <c r="F10817" s="224"/>
      <c r="G10817" s="224"/>
    </row>
    <row r="10818" spans="4:7">
      <c r="D10818" s="224"/>
      <c r="F10818" s="224"/>
      <c r="G10818" s="224"/>
    </row>
    <row r="10819" spans="4:7">
      <c r="D10819" s="224"/>
      <c r="F10819" s="224"/>
      <c r="G10819" s="224"/>
    </row>
    <row r="10820" spans="4:7">
      <c r="D10820" s="224"/>
      <c r="F10820" s="224"/>
      <c r="G10820" s="224"/>
    </row>
    <row r="10821" spans="4:7">
      <c r="D10821" s="224"/>
      <c r="F10821" s="224"/>
      <c r="G10821" s="224"/>
    </row>
    <row r="10822" spans="4:7">
      <c r="D10822" s="224"/>
      <c r="F10822" s="224"/>
      <c r="G10822" s="224"/>
    </row>
    <row r="10823" spans="4:7">
      <c r="D10823" s="224"/>
      <c r="F10823" s="224"/>
      <c r="G10823" s="224"/>
    </row>
    <row r="10824" spans="4:7">
      <c r="D10824" s="224"/>
      <c r="F10824" s="224"/>
      <c r="G10824" s="224"/>
    </row>
    <row r="10825" spans="4:7">
      <c r="D10825" s="224"/>
      <c r="F10825" s="224"/>
      <c r="G10825" s="224"/>
    </row>
    <row r="10826" spans="4:7">
      <c r="D10826" s="224"/>
      <c r="F10826" s="224"/>
      <c r="G10826" s="224"/>
    </row>
    <row r="10827" spans="4:7">
      <c r="D10827" s="224"/>
      <c r="F10827" s="224"/>
      <c r="G10827" s="224"/>
    </row>
    <row r="10828" spans="4:7">
      <c r="D10828" s="224"/>
      <c r="F10828" s="224"/>
      <c r="G10828" s="224"/>
    </row>
    <row r="10829" spans="4:7">
      <c r="D10829" s="224"/>
      <c r="F10829" s="224"/>
      <c r="G10829" s="224"/>
    </row>
    <row r="10830" spans="4:7">
      <c r="D10830" s="224"/>
      <c r="F10830" s="224"/>
      <c r="G10830" s="224"/>
    </row>
    <row r="10831" spans="4:7">
      <c r="D10831" s="224"/>
      <c r="F10831" s="224"/>
      <c r="G10831" s="224"/>
    </row>
    <row r="10832" spans="4:7">
      <c r="D10832" s="224"/>
      <c r="F10832" s="224"/>
      <c r="G10832" s="224"/>
    </row>
    <row r="10833" spans="4:7">
      <c r="D10833" s="224"/>
      <c r="F10833" s="224"/>
      <c r="G10833" s="224"/>
    </row>
    <row r="10834" spans="4:7">
      <c r="D10834" s="224"/>
      <c r="F10834" s="224"/>
      <c r="G10834" s="224"/>
    </row>
    <row r="10835" spans="4:7">
      <c r="D10835" s="224"/>
      <c r="F10835" s="224"/>
      <c r="G10835" s="224"/>
    </row>
    <row r="10836" spans="4:7">
      <c r="D10836" s="224"/>
      <c r="F10836" s="224"/>
      <c r="G10836" s="224"/>
    </row>
    <row r="10837" spans="4:7">
      <c r="D10837" s="224"/>
      <c r="F10837" s="224"/>
      <c r="G10837" s="224"/>
    </row>
    <row r="10838" spans="4:7">
      <c r="D10838" s="224"/>
      <c r="F10838" s="224"/>
      <c r="G10838" s="224"/>
    </row>
    <row r="10839" spans="4:7">
      <c r="D10839" s="224"/>
      <c r="F10839" s="224"/>
      <c r="G10839" s="224"/>
    </row>
    <row r="10840" spans="4:7">
      <c r="D10840" s="224"/>
      <c r="F10840" s="224"/>
      <c r="G10840" s="224"/>
    </row>
    <row r="10841" spans="4:7">
      <c r="D10841" s="224"/>
      <c r="F10841" s="224"/>
      <c r="G10841" s="224"/>
    </row>
    <row r="10842" spans="4:7">
      <c r="D10842" s="224"/>
      <c r="F10842" s="224"/>
      <c r="G10842" s="224"/>
    </row>
    <row r="10843" spans="4:7">
      <c r="D10843" s="224"/>
      <c r="F10843" s="224"/>
      <c r="G10843" s="224"/>
    </row>
    <row r="10844" spans="4:7">
      <c r="D10844" s="224"/>
      <c r="F10844" s="224"/>
      <c r="G10844" s="224"/>
    </row>
    <row r="10845" spans="4:7">
      <c r="D10845" s="224"/>
      <c r="F10845" s="224"/>
      <c r="G10845" s="224"/>
    </row>
    <row r="10846" spans="4:7">
      <c r="D10846" s="224"/>
      <c r="F10846" s="224"/>
      <c r="G10846" s="224"/>
    </row>
    <row r="10847" spans="4:7">
      <c r="D10847" s="224"/>
      <c r="F10847" s="224"/>
      <c r="G10847" s="224"/>
    </row>
    <row r="10848" spans="4:7">
      <c r="D10848" s="224"/>
      <c r="F10848" s="224"/>
      <c r="G10848" s="224"/>
    </row>
    <row r="10849" spans="4:7">
      <c r="D10849" s="224"/>
      <c r="F10849" s="224"/>
      <c r="G10849" s="224"/>
    </row>
    <row r="10850" spans="4:7">
      <c r="D10850" s="224"/>
      <c r="F10850" s="224"/>
      <c r="G10850" s="224"/>
    </row>
    <row r="10851" spans="4:7">
      <c r="D10851" s="224"/>
      <c r="F10851" s="224"/>
      <c r="G10851" s="224"/>
    </row>
    <row r="10852" spans="4:7">
      <c r="D10852" s="224"/>
      <c r="F10852" s="224"/>
      <c r="G10852" s="224"/>
    </row>
    <row r="10853" spans="4:7">
      <c r="D10853" s="224"/>
      <c r="F10853" s="224"/>
      <c r="G10853" s="224"/>
    </row>
    <row r="10854" spans="4:7">
      <c r="D10854" s="224"/>
      <c r="F10854" s="224"/>
      <c r="G10854" s="224"/>
    </row>
    <row r="10855" spans="4:7">
      <c r="D10855" s="224"/>
      <c r="F10855" s="224"/>
      <c r="G10855" s="224"/>
    </row>
    <row r="10856" spans="4:7">
      <c r="D10856" s="224"/>
      <c r="F10856" s="224"/>
      <c r="G10856" s="224"/>
    </row>
    <row r="10857" spans="4:7">
      <c r="D10857" s="224"/>
      <c r="F10857" s="224"/>
      <c r="G10857" s="224"/>
    </row>
    <row r="10858" spans="4:7">
      <c r="D10858" s="224"/>
      <c r="F10858" s="224"/>
      <c r="G10858" s="224"/>
    </row>
    <row r="10859" spans="4:7">
      <c r="D10859" s="224"/>
      <c r="F10859" s="224"/>
      <c r="G10859" s="224"/>
    </row>
    <row r="10860" spans="4:7">
      <c r="D10860" s="224"/>
      <c r="F10860" s="224"/>
      <c r="G10860" s="224"/>
    </row>
    <row r="10861" spans="4:7">
      <c r="D10861" s="224"/>
      <c r="F10861" s="224"/>
      <c r="G10861" s="224"/>
    </row>
    <row r="10862" spans="4:7">
      <c r="D10862" s="224"/>
      <c r="F10862" s="224"/>
      <c r="G10862" s="224"/>
    </row>
    <row r="10863" spans="4:7">
      <c r="D10863" s="224"/>
      <c r="F10863" s="224"/>
      <c r="G10863" s="224"/>
    </row>
    <row r="10864" spans="4:7">
      <c r="D10864" s="224"/>
      <c r="F10864" s="224"/>
      <c r="G10864" s="224"/>
    </row>
    <row r="10865" spans="4:7">
      <c r="D10865" s="224"/>
      <c r="F10865" s="224"/>
      <c r="G10865" s="224"/>
    </row>
    <row r="10866" spans="4:7">
      <c r="D10866" s="224"/>
      <c r="F10866" s="224"/>
      <c r="G10866" s="224"/>
    </row>
    <row r="10867" spans="4:7">
      <c r="D10867" s="224"/>
      <c r="F10867" s="224"/>
      <c r="G10867" s="224"/>
    </row>
    <row r="10868" spans="4:7">
      <c r="D10868" s="224"/>
      <c r="F10868" s="224"/>
      <c r="G10868" s="224"/>
    </row>
    <row r="10869" spans="4:7">
      <c r="D10869" s="224"/>
      <c r="F10869" s="224"/>
      <c r="G10869" s="224"/>
    </row>
    <row r="10870" spans="4:7">
      <c r="D10870" s="224"/>
      <c r="F10870" s="224"/>
      <c r="G10870" s="224"/>
    </row>
    <row r="10871" spans="4:7">
      <c r="D10871" s="224"/>
      <c r="F10871" s="224"/>
      <c r="G10871" s="224"/>
    </row>
    <row r="10872" spans="4:7">
      <c r="D10872" s="224"/>
      <c r="F10872" s="224"/>
      <c r="G10872" s="224"/>
    </row>
    <row r="10873" spans="4:7">
      <c r="D10873" s="224"/>
      <c r="F10873" s="224"/>
      <c r="G10873" s="224"/>
    </row>
    <row r="10874" spans="4:7">
      <c r="D10874" s="224"/>
      <c r="F10874" s="224"/>
      <c r="G10874" s="224"/>
    </row>
    <row r="10875" spans="4:7">
      <c r="D10875" s="224"/>
      <c r="F10875" s="224"/>
      <c r="G10875" s="224"/>
    </row>
    <row r="10876" spans="4:7">
      <c r="D10876" s="224"/>
      <c r="F10876" s="224"/>
      <c r="G10876" s="224"/>
    </row>
    <row r="10877" spans="4:7">
      <c r="D10877" s="224"/>
      <c r="F10877" s="224"/>
      <c r="G10877" s="224"/>
    </row>
    <row r="10878" spans="4:7">
      <c r="D10878" s="224"/>
      <c r="F10878" s="224"/>
      <c r="G10878" s="224"/>
    </row>
    <row r="10879" spans="4:7">
      <c r="D10879" s="224"/>
      <c r="F10879" s="224"/>
      <c r="G10879" s="224"/>
    </row>
    <row r="10880" spans="4:7">
      <c r="D10880" s="224"/>
      <c r="F10880" s="224"/>
      <c r="G10880" s="224"/>
    </row>
    <row r="10881" spans="4:7">
      <c r="D10881" s="224"/>
      <c r="F10881" s="224"/>
      <c r="G10881" s="224"/>
    </row>
    <row r="10882" spans="4:7">
      <c r="D10882" s="224"/>
      <c r="F10882" s="224"/>
      <c r="G10882" s="224"/>
    </row>
    <row r="10883" spans="4:7">
      <c r="D10883" s="224"/>
      <c r="F10883" s="224"/>
      <c r="G10883" s="224"/>
    </row>
    <row r="10884" spans="4:7">
      <c r="D10884" s="224"/>
      <c r="F10884" s="224"/>
      <c r="G10884" s="224"/>
    </row>
    <row r="10885" spans="4:7">
      <c r="D10885" s="224"/>
      <c r="F10885" s="224"/>
      <c r="G10885" s="224"/>
    </row>
    <row r="10886" spans="4:7">
      <c r="D10886" s="224"/>
      <c r="F10886" s="224"/>
      <c r="G10886" s="224"/>
    </row>
    <row r="10887" spans="4:7">
      <c r="D10887" s="224"/>
      <c r="F10887" s="224"/>
      <c r="G10887" s="224"/>
    </row>
    <row r="10888" spans="4:7">
      <c r="D10888" s="224"/>
      <c r="F10888" s="224"/>
      <c r="G10888" s="224"/>
    </row>
    <row r="10889" spans="4:7">
      <c r="D10889" s="224"/>
      <c r="F10889" s="224"/>
      <c r="G10889" s="224"/>
    </row>
    <row r="10890" spans="4:7">
      <c r="D10890" s="224"/>
      <c r="F10890" s="224"/>
      <c r="G10890" s="224"/>
    </row>
    <row r="10891" spans="4:7">
      <c r="D10891" s="224"/>
      <c r="F10891" s="224"/>
      <c r="G10891" s="224"/>
    </row>
    <row r="10892" spans="4:7">
      <c r="D10892" s="224"/>
      <c r="F10892" s="224"/>
      <c r="G10892" s="224"/>
    </row>
    <row r="10893" spans="4:7">
      <c r="D10893" s="224"/>
      <c r="F10893" s="224"/>
      <c r="G10893" s="224"/>
    </row>
    <row r="10894" spans="4:7">
      <c r="D10894" s="224"/>
      <c r="F10894" s="224"/>
      <c r="G10894" s="224"/>
    </row>
    <row r="10895" spans="4:7">
      <c r="D10895" s="224"/>
      <c r="F10895" s="224"/>
      <c r="G10895" s="224"/>
    </row>
    <row r="10896" spans="4:7">
      <c r="D10896" s="224"/>
      <c r="F10896" s="224"/>
      <c r="G10896" s="224"/>
    </row>
    <row r="10897" spans="4:7">
      <c r="D10897" s="224"/>
      <c r="F10897" s="224"/>
      <c r="G10897" s="224"/>
    </row>
    <row r="10898" spans="4:7">
      <c r="D10898" s="224"/>
      <c r="F10898" s="224"/>
      <c r="G10898" s="224"/>
    </row>
    <row r="10899" spans="4:7">
      <c r="D10899" s="224"/>
      <c r="F10899" s="224"/>
      <c r="G10899" s="224"/>
    </row>
    <row r="10900" spans="4:7">
      <c r="D10900" s="224"/>
      <c r="F10900" s="224"/>
      <c r="G10900" s="224"/>
    </row>
    <row r="10901" spans="4:7">
      <c r="D10901" s="224"/>
      <c r="F10901" s="224"/>
      <c r="G10901" s="224"/>
    </row>
    <row r="10902" spans="4:7">
      <c r="D10902" s="224"/>
      <c r="F10902" s="224"/>
      <c r="G10902" s="224"/>
    </row>
    <row r="10903" spans="4:7">
      <c r="D10903" s="224"/>
      <c r="F10903" s="224"/>
      <c r="G10903" s="224"/>
    </row>
    <row r="10904" spans="4:7">
      <c r="D10904" s="224"/>
      <c r="F10904" s="224"/>
      <c r="G10904" s="224"/>
    </row>
    <row r="10905" spans="4:7">
      <c r="D10905" s="224"/>
      <c r="F10905" s="224"/>
      <c r="G10905" s="224"/>
    </row>
    <row r="10906" spans="4:7">
      <c r="D10906" s="224"/>
      <c r="F10906" s="224"/>
      <c r="G10906" s="224"/>
    </row>
    <row r="10907" spans="4:7">
      <c r="D10907" s="224"/>
      <c r="F10907" s="224"/>
      <c r="G10907" s="224"/>
    </row>
    <row r="10908" spans="4:7">
      <c r="D10908" s="224"/>
      <c r="F10908" s="224"/>
      <c r="G10908" s="224"/>
    </row>
    <row r="10909" spans="4:7">
      <c r="D10909" s="224"/>
      <c r="F10909" s="224"/>
      <c r="G10909" s="224"/>
    </row>
    <row r="10910" spans="4:7">
      <c r="D10910" s="224"/>
      <c r="F10910" s="224"/>
      <c r="G10910" s="224"/>
    </row>
    <row r="10911" spans="4:7">
      <c r="D10911" s="224"/>
      <c r="F10911" s="224"/>
      <c r="G10911" s="224"/>
    </row>
    <row r="10912" spans="4:7">
      <c r="D10912" s="224"/>
      <c r="F10912" s="224"/>
      <c r="G10912" s="224"/>
    </row>
    <row r="10913" spans="4:7">
      <c r="D10913" s="224"/>
      <c r="F10913" s="224"/>
      <c r="G10913" s="224"/>
    </row>
    <row r="10914" spans="4:7">
      <c r="D10914" s="224"/>
      <c r="F10914" s="224"/>
      <c r="G10914" s="224"/>
    </row>
    <row r="10915" spans="4:7">
      <c r="D10915" s="224"/>
      <c r="F10915" s="224"/>
      <c r="G10915" s="224"/>
    </row>
    <row r="10916" spans="4:7">
      <c r="D10916" s="224"/>
      <c r="F10916" s="224"/>
      <c r="G10916" s="224"/>
    </row>
    <row r="10917" spans="4:7">
      <c r="D10917" s="224"/>
      <c r="F10917" s="224"/>
      <c r="G10917" s="224"/>
    </row>
    <row r="10918" spans="4:7">
      <c r="D10918" s="224"/>
      <c r="F10918" s="224"/>
      <c r="G10918" s="224"/>
    </row>
    <row r="10919" spans="4:7">
      <c r="D10919" s="224"/>
      <c r="F10919" s="224"/>
      <c r="G10919" s="224"/>
    </row>
    <row r="10920" spans="4:7">
      <c r="D10920" s="224"/>
      <c r="F10920" s="224"/>
      <c r="G10920" s="224"/>
    </row>
    <row r="10921" spans="4:7">
      <c r="D10921" s="224"/>
      <c r="F10921" s="224"/>
      <c r="G10921" s="224"/>
    </row>
    <row r="10922" spans="4:7">
      <c r="D10922" s="224"/>
      <c r="F10922" s="224"/>
      <c r="G10922" s="224"/>
    </row>
    <row r="10923" spans="4:7">
      <c r="D10923" s="224"/>
      <c r="F10923" s="224"/>
      <c r="G10923" s="224"/>
    </row>
    <row r="10924" spans="4:7">
      <c r="D10924" s="224"/>
      <c r="F10924" s="224"/>
      <c r="G10924" s="224"/>
    </row>
    <row r="10925" spans="4:7">
      <c r="D10925" s="224"/>
      <c r="F10925" s="224"/>
      <c r="G10925" s="224"/>
    </row>
    <row r="10926" spans="4:7">
      <c r="D10926" s="224"/>
      <c r="F10926" s="224"/>
      <c r="G10926" s="224"/>
    </row>
    <row r="10927" spans="4:7">
      <c r="D10927" s="224"/>
      <c r="F10927" s="224"/>
      <c r="G10927" s="224"/>
    </row>
    <row r="10928" spans="4:7">
      <c r="D10928" s="224"/>
      <c r="F10928" s="224"/>
      <c r="G10928" s="224"/>
    </row>
    <row r="10929" spans="4:7">
      <c r="D10929" s="224"/>
      <c r="F10929" s="224"/>
      <c r="G10929" s="224"/>
    </row>
    <row r="10930" spans="4:7">
      <c r="D10930" s="224"/>
      <c r="F10930" s="224"/>
      <c r="G10930" s="224"/>
    </row>
    <row r="10931" spans="4:7">
      <c r="D10931" s="224"/>
      <c r="F10931" s="224"/>
      <c r="G10931" s="224"/>
    </row>
    <row r="10932" spans="4:7">
      <c r="D10932" s="224"/>
      <c r="F10932" s="224"/>
      <c r="G10932" s="224"/>
    </row>
    <row r="10933" spans="4:7">
      <c r="D10933" s="224"/>
      <c r="F10933" s="224"/>
      <c r="G10933" s="224"/>
    </row>
    <row r="10934" spans="4:7">
      <c r="D10934" s="224"/>
      <c r="F10934" s="224"/>
      <c r="G10934" s="224"/>
    </row>
    <row r="10935" spans="4:7">
      <c r="D10935" s="224"/>
      <c r="F10935" s="224"/>
      <c r="G10935" s="224"/>
    </row>
    <row r="10936" spans="4:7">
      <c r="D10936" s="224"/>
      <c r="F10936" s="224"/>
      <c r="G10936" s="224"/>
    </row>
    <row r="10937" spans="4:7">
      <c r="D10937" s="224"/>
      <c r="F10937" s="224"/>
      <c r="G10937" s="224"/>
    </row>
    <row r="10938" spans="4:7">
      <c r="D10938" s="224"/>
      <c r="F10938" s="224"/>
      <c r="G10938" s="224"/>
    </row>
    <row r="10939" spans="4:7">
      <c r="D10939" s="224"/>
      <c r="F10939" s="224"/>
      <c r="G10939" s="224"/>
    </row>
    <row r="10940" spans="4:7">
      <c r="D10940" s="224"/>
      <c r="F10940" s="224"/>
      <c r="G10940" s="224"/>
    </row>
    <row r="10941" spans="4:7">
      <c r="D10941" s="224"/>
      <c r="F10941" s="224"/>
      <c r="G10941" s="224"/>
    </row>
    <row r="10942" spans="4:7">
      <c r="D10942" s="224"/>
      <c r="F10942" s="224"/>
      <c r="G10942" s="224"/>
    </row>
    <row r="10943" spans="4:7">
      <c r="D10943" s="224"/>
      <c r="F10943" s="224"/>
      <c r="G10943" s="224"/>
    </row>
    <row r="10944" spans="4:7">
      <c r="D10944" s="224"/>
      <c r="F10944" s="224"/>
      <c r="G10944" s="224"/>
    </row>
    <row r="10945" spans="4:7">
      <c r="D10945" s="224"/>
      <c r="F10945" s="224"/>
      <c r="G10945" s="224"/>
    </row>
    <row r="10946" spans="4:7">
      <c r="D10946" s="224"/>
      <c r="F10946" s="224"/>
      <c r="G10946" s="224"/>
    </row>
    <row r="10947" spans="4:7">
      <c r="D10947" s="224"/>
      <c r="F10947" s="224"/>
      <c r="G10947" s="224"/>
    </row>
    <row r="10948" spans="4:7">
      <c r="D10948" s="224"/>
      <c r="F10948" s="224"/>
      <c r="G10948" s="224"/>
    </row>
    <row r="10949" spans="4:7">
      <c r="D10949" s="224"/>
      <c r="F10949" s="224"/>
      <c r="G10949" s="224"/>
    </row>
    <row r="10950" spans="4:7">
      <c r="D10950" s="224"/>
      <c r="F10950" s="224"/>
      <c r="G10950" s="224"/>
    </row>
    <row r="10951" spans="4:7">
      <c r="D10951" s="224"/>
      <c r="F10951" s="224"/>
      <c r="G10951" s="224"/>
    </row>
    <row r="10952" spans="4:7">
      <c r="D10952" s="224"/>
      <c r="F10952" s="224"/>
      <c r="G10952" s="224"/>
    </row>
    <row r="10953" spans="4:7">
      <c r="D10953" s="224"/>
      <c r="F10953" s="224"/>
      <c r="G10953" s="224"/>
    </row>
    <row r="10954" spans="4:7">
      <c r="D10954" s="224"/>
      <c r="F10954" s="224"/>
      <c r="G10954" s="224"/>
    </row>
    <row r="10955" spans="4:7">
      <c r="D10955" s="224"/>
      <c r="F10955" s="224"/>
      <c r="G10955" s="224"/>
    </row>
    <row r="10956" spans="4:7">
      <c r="D10956" s="224"/>
      <c r="F10956" s="224"/>
      <c r="G10956" s="224"/>
    </row>
    <row r="10957" spans="4:7">
      <c r="D10957" s="224"/>
      <c r="F10957" s="224"/>
      <c r="G10957" s="224"/>
    </row>
    <row r="10958" spans="4:7">
      <c r="D10958" s="224"/>
      <c r="F10958" s="224"/>
      <c r="G10958" s="224"/>
    </row>
    <row r="10959" spans="4:7">
      <c r="D10959" s="224"/>
      <c r="F10959" s="224"/>
      <c r="G10959" s="224"/>
    </row>
    <row r="10960" spans="4:7">
      <c r="D10960" s="224"/>
      <c r="F10960" s="224"/>
      <c r="G10960" s="224"/>
    </row>
    <row r="10961" spans="4:7">
      <c r="D10961" s="224"/>
      <c r="F10961" s="224"/>
      <c r="G10961" s="224"/>
    </row>
    <row r="10962" spans="4:7">
      <c r="D10962" s="224"/>
      <c r="F10962" s="224"/>
      <c r="G10962" s="224"/>
    </row>
    <row r="10963" spans="4:7">
      <c r="D10963" s="224"/>
      <c r="F10963" s="224"/>
      <c r="G10963" s="224"/>
    </row>
    <row r="10964" spans="4:7">
      <c r="D10964" s="224"/>
      <c r="F10964" s="224"/>
      <c r="G10964" s="224"/>
    </row>
    <row r="10965" spans="4:7">
      <c r="D10965" s="224"/>
      <c r="F10965" s="224"/>
      <c r="G10965" s="224"/>
    </row>
    <row r="10966" spans="4:7">
      <c r="D10966" s="224"/>
      <c r="F10966" s="224"/>
      <c r="G10966" s="224"/>
    </row>
    <row r="10967" spans="4:7">
      <c r="D10967" s="224"/>
      <c r="F10967" s="224"/>
      <c r="G10967" s="224"/>
    </row>
    <row r="10968" spans="4:7">
      <c r="D10968" s="224"/>
      <c r="F10968" s="224"/>
      <c r="G10968" s="224"/>
    </row>
    <row r="10969" spans="4:7">
      <c r="D10969" s="224"/>
      <c r="F10969" s="224"/>
      <c r="G10969" s="224"/>
    </row>
    <row r="10970" spans="4:7">
      <c r="D10970" s="224"/>
      <c r="F10970" s="224"/>
      <c r="G10970" s="224"/>
    </row>
    <row r="10971" spans="4:7">
      <c r="D10971" s="224"/>
      <c r="F10971" s="224"/>
      <c r="G10971" s="224"/>
    </row>
    <row r="10972" spans="4:7">
      <c r="D10972" s="224"/>
      <c r="F10972" s="224"/>
      <c r="G10972" s="224"/>
    </row>
    <row r="10973" spans="4:7">
      <c r="D10973" s="224"/>
      <c r="F10973" s="224"/>
      <c r="G10973" s="224"/>
    </row>
    <row r="10974" spans="4:7">
      <c r="D10974" s="224"/>
      <c r="F10974" s="224"/>
      <c r="G10974" s="224"/>
    </row>
    <row r="10975" spans="4:7">
      <c r="D10975" s="224"/>
      <c r="F10975" s="224"/>
      <c r="G10975" s="224"/>
    </row>
    <row r="10976" spans="4:7">
      <c r="D10976" s="224"/>
      <c r="F10976" s="224"/>
      <c r="G10976" s="224"/>
    </row>
    <row r="10977" spans="4:7">
      <c r="D10977" s="224"/>
      <c r="F10977" s="224"/>
      <c r="G10977" s="224"/>
    </row>
    <row r="10978" spans="4:7">
      <c r="D10978" s="224"/>
      <c r="F10978" s="224"/>
      <c r="G10978" s="224"/>
    </row>
    <row r="10979" spans="4:7">
      <c r="D10979" s="224"/>
      <c r="F10979" s="224"/>
      <c r="G10979" s="224"/>
    </row>
    <row r="10980" spans="4:7">
      <c r="D10980" s="224"/>
      <c r="F10980" s="224"/>
      <c r="G10980" s="224"/>
    </row>
    <row r="10981" spans="4:7">
      <c r="D10981" s="224"/>
      <c r="F10981" s="224"/>
      <c r="G10981" s="224"/>
    </row>
    <row r="10982" spans="4:7">
      <c r="D10982" s="224"/>
      <c r="F10982" s="224"/>
      <c r="G10982" s="224"/>
    </row>
    <row r="10983" spans="4:7">
      <c r="D10983" s="224"/>
      <c r="F10983" s="224"/>
      <c r="G10983" s="224"/>
    </row>
    <row r="10984" spans="4:7">
      <c r="D10984" s="224"/>
      <c r="F10984" s="224"/>
      <c r="G10984" s="224"/>
    </row>
    <row r="10985" spans="4:7">
      <c r="D10985" s="224"/>
      <c r="F10985" s="224"/>
      <c r="G10985" s="224"/>
    </row>
    <row r="10986" spans="4:7">
      <c r="D10986" s="224"/>
      <c r="F10986" s="224"/>
      <c r="G10986" s="224"/>
    </row>
    <row r="10987" spans="4:7">
      <c r="D10987" s="224"/>
      <c r="F10987" s="224"/>
      <c r="G10987" s="224"/>
    </row>
    <row r="10988" spans="4:7">
      <c r="D10988" s="224"/>
      <c r="F10988" s="224"/>
      <c r="G10988" s="224"/>
    </row>
    <row r="10989" spans="4:7">
      <c r="D10989" s="224"/>
      <c r="F10989" s="224"/>
      <c r="G10989" s="224"/>
    </row>
    <row r="10990" spans="4:7">
      <c r="D10990" s="224"/>
      <c r="F10990" s="224"/>
      <c r="G10990" s="224"/>
    </row>
    <row r="10991" spans="4:7">
      <c r="D10991" s="224"/>
      <c r="F10991" s="224"/>
      <c r="G10991" s="224"/>
    </row>
    <row r="10992" spans="4:7">
      <c r="D10992" s="224"/>
      <c r="F10992" s="224"/>
      <c r="G10992" s="224"/>
    </row>
    <row r="10993" spans="4:7">
      <c r="D10993" s="224"/>
      <c r="F10993" s="224"/>
      <c r="G10993" s="224"/>
    </row>
    <row r="10994" spans="4:7">
      <c r="D10994" s="224"/>
      <c r="F10994" s="224"/>
      <c r="G10994" s="224"/>
    </row>
    <row r="10995" spans="4:7">
      <c r="D10995" s="224"/>
      <c r="F10995" s="224"/>
      <c r="G10995" s="224"/>
    </row>
    <row r="10996" spans="4:7">
      <c r="D10996" s="224"/>
      <c r="F10996" s="224"/>
      <c r="G10996" s="224"/>
    </row>
    <row r="10997" spans="4:7">
      <c r="D10997" s="224"/>
      <c r="F10997" s="224"/>
      <c r="G10997" s="224"/>
    </row>
    <row r="10998" spans="4:7">
      <c r="D10998" s="224"/>
      <c r="F10998" s="224"/>
      <c r="G10998" s="224"/>
    </row>
    <row r="10999" spans="4:7">
      <c r="D10999" s="224"/>
      <c r="F10999" s="224"/>
      <c r="G10999" s="224"/>
    </row>
    <row r="11000" spans="4:7">
      <c r="D11000" s="224"/>
      <c r="F11000" s="224"/>
      <c r="G11000" s="224"/>
    </row>
    <row r="11001" spans="4:7">
      <c r="D11001" s="224"/>
      <c r="F11001" s="224"/>
      <c r="G11001" s="224"/>
    </row>
    <row r="11002" spans="4:7">
      <c r="D11002" s="224"/>
      <c r="F11002" s="224"/>
      <c r="G11002" s="224"/>
    </row>
    <row r="11003" spans="4:7">
      <c r="D11003" s="224"/>
      <c r="F11003" s="224"/>
      <c r="G11003" s="224"/>
    </row>
    <row r="11004" spans="4:7">
      <c r="D11004" s="224"/>
      <c r="F11004" s="224"/>
      <c r="G11004" s="224"/>
    </row>
    <row r="11005" spans="4:7">
      <c r="D11005" s="224"/>
      <c r="F11005" s="224"/>
      <c r="G11005" s="224"/>
    </row>
    <row r="11006" spans="4:7">
      <c r="D11006" s="224"/>
      <c r="F11006" s="224"/>
      <c r="G11006" s="224"/>
    </row>
    <row r="11007" spans="4:7">
      <c r="D11007" s="224"/>
      <c r="F11007" s="224"/>
      <c r="G11007" s="224"/>
    </row>
    <row r="11008" spans="4:7">
      <c r="D11008" s="224"/>
      <c r="F11008" s="224"/>
      <c r="G11008" s="224"/>
    </row>
    <row r="11009" spans="4:7">
      <c r="D11009" s="224"/>
      <c r="F11009" s="224"/>
      <c r="G11009" s="224"/>
    </row>
    <row r="11010" spans="4:7">
      <c r="D11010" s="224"/>
      <c r="F11010" s="224"/>
      <c r="G11010" s="224"/>
    </row>
    <row r="11011" spans="4:7">
      <c r="D11011" s="224"/>
      <c r="F11011" s="224"/>
      <c r="G11011" s="224"/>
    </row>
    <row r="11012" spans="4:7">
      <c r="D11012" s="224"/>
      <c r="F11012" s="224"/>
      <c r="G11012" s="224"/>
    </row>
    <row r="11013" spans="4:7">
      <c r="D11013" s="224"/>
      <c r="F11013" s="224"/>
      <c r="G11013" s="224"/>
    </row>
    <row r="11014" spans="4:7">
      <c r="D11014" s="224"/>
      <c r="F11014" s="224"/>
      <c r="G11014" s="224"/>
    </row>
    <row r="11015" spans="4:7">
      <c r="D11015" s="224"/>
      <c r="F11015" s="224"/>
      <c r="G11015" s="224"/>
    </row>
    <row r="11016" spans="4:7">
      <c r="D11016" s="224"/>
      <c r="F11016" s="224"/>
      <c r="G11016" s="224"/>
    </row>
    <row r="11017" spans="4:7">
      <c r="D11017" s="224"/>
      <c r="F11017" s="224"/>
      <c r="G11017" s="224"/>
    </row>
    <row r="11018" spans="4:7">
      <c r="D11018" s="224"/>
      <c r="F11018" s="224"/>
      <c r="G11018" s="224"/>
    </row>
    <row r="11019" spans="4:7">
      <c r="D11019" s="224"/>
      <c r="F11019" s="224"/>
      <c r="G11019" s="224"/>
    </row>
    <row r="11020" spans="4:7">
      <c r="D11020" s="224"/>
      <c r="F11020" s="224"/>
      <c r="G11020" s="224"/>
    </row>
    <row r="11021" spans="4:7">
      <c r="D11021" s="224"/>
      <c r="F11021" s="224"/>
      <c r="G11021" s="224"/>
    </row>
    <row r="11022" spans="4:7">
      <c r="D11022" s="224"/>
      <c r="F11022" s="224"/>
      <c r="G11022" s="224"/>
    </row>
    <row r="11023" spans="4:7">
      <c r="D11023" s="224"/>
      <c r="F11023" s="224"/>
      <c r="G11023" s="224"/>
    </row>
    <row r="11024" spans="4:7">
      <c r="D11024" s="224"/>
      <c r="F11024" s="224"/>
      <c r="G11024" s="224"/>
    </row>
    <row r="11025" spans="4:7">
      <c r="D11025" s="224"/>
      <c r="F11025" s="224"/>
      <c r="G11025" s="224"/>
    </row>
    <row r="11026" spans="4:7">
      <c r="D11026" s="224"/>
      <c r="F11026" s="224"/>
      <c r="G11026" s="224"/>
    </row>
    <row r="11027" spans="4:7">
      <c r="D11027" s="224"/>
      <c r="F11027" s="224"/>
      <c r="G11027" s="224"/>
    </row>
    <row r="11028" spans="4:7">
      <c r="D11028" s="224"/>
      <c r="F11028" s="224"/>
      <c r="G11028" s="224"/>
    </row>
    <row r="11029" spans="4:7">
      <c r="D11029" s="224"/>
      <c r="F11029" s="224"/>
      <c r="G11029" s="224"/>
    </row>
    <row r="11030" spans="4:7">
      <c r="D11030" s="224"/>
      <c r="F11030" s="224"/>
      <c r="G11030" s="224"/>
    </row>
    <row r="11031" spans="4:7">
      <c r="D11031" s="224"/>
      <c r="F11031" s="224"/>
      <c r="G11031" s="224"/>
    </row>
    <row r="11032" spans="4:7">
      <c r="D11032" s="224"/>
      <c r="F11032" s="224"/>
      <c r="G11032" s="224"/>
    </row>
    <row r="11033" spans="4:7">
      <c r="D11033" s="224"/>
      <c r="F11033" s="224"/>
      <c r="G11033" s="224"/>
    </row>
    <row r="11034" spans="4:7">
      <c r="D11034" s="224"/>
      <c r="F11034" s="224"/>
      <c r="G11034" s="224"/>
    </row>
    <row r="11035" spans="4:7">
      <c r="D11035" s="224"/>
      <c r="F11035" s="224"/>
      <c r="G11035" s="224"/>
    </row>
    <row r="11036" spans="4:7">
      <c r="D11036" s="224"/>
      <c r="F11036" s="224"/>
      <c r="G11036" s="224"/>
    </row>
    <row r="11037" spans="4:7">
      <c r="D11037" s="224"/>
      <c r="F11037" s="224"/>
      <c r="G11037" s="224"/>
    </row>
    <row r="11038" spans="4:7">
      <c r="D11038" s="224"/>
      <c r="F11038" s="224"/>
      <c r="G11038" s="224"/>
    </row>
    <row r="11039" spans="4:7">
      <c r="D11039" s="224"/>
      <c r="F11039" s="224"/>
      <c r="G11039" s="224"/>
    </row>
    <row r="11040" spans="4:7">
      <c r="D11040" s="224"/>
      <c r="F11040" s="224"/>
      <c r="G11040" s="224"/>
    </row>
    <row r="11041" spans="4:7">
      <c r="D11041" s="224"/>
      <c r="F11041" s="224"/>
      <c r="G11041" s="224"/>
    </row>
    <row r="11042" spans="4:7">
      <c r="D11042" s="224"/>
      <c r="F11042" s="224"/>
      <c r="G11042" s="224"/>
    </row>
    <row r="11043" spans="4:7">
      <c r="D11043" s="224"/>
      <c r="F11043" s="224"/>
      <c r="G11043" s="224"/>
    </row>
    <row r="11044" spans="4:7">
      <c r="D11044" s="224"/>
      <c r="F11044" s="224"/>
      <c r="G11044" s="224"/>
    </row>
    <row r="11045" spans="4:7">
      <c r="D11045" s="224"/>
      <c r="F11045" s="224"/>
      <c r="G11045" s="224"/>
    </row>
    <row r="11046" spans="4:7">
      <c r="D11046" s="224"/>
      <c r="F11046" s="224"/>
      <c r="G11046" s="224"/>
    </row>
    <row r="11047" spans="4:7">
      <c r="D11047" s="224"/>
      <c r="F11047" s="224"/>
      <c r="G11047" s="224"/>
    </row>
    <row r="11048" spans="4:7">
      <c r="D11048" s="224"/>
      <c r="F11048" s="224"/>
      <c r="G11048" s="224"/>
    </row>
    <row r="11049" spans="4:7">
      <c r="D11049" s="224"/>
      <c r="F11049" s="224"/>
      <c r="G11049" s="224"/>
    </row>
    <row r="11050" spans="4:7">
      <c r="D11050" s="224"/>
      <c r="F11050" s="224"/>
      <c r="G11050" s="224"/>
    </row>
    <row r="11051" spans="4:7">
      <c r="D11051" s="224"/>
      <c r="F11051" s="224"/>
      <c r="G11051" s="224"/>
    </row>
    <row r="11052" spans="4:7">
      <c r="D11052" s="224"/>
      <c r="F11052" s="224"/>
      <c r="G11052" s="224"/>
    </row>
    <row r="11053" spans="4:7">
      <c r="D11053" s="224"/>
      <c r="F11053" s="224"/>
      <c r="G11053" s="224"/>
    </row>
    <row r="11054" spans="4:7">
      <c r="D11054" s="224"/>
      <c r="F11054" s="224"/>
      <c r="G11054" s="224"/>
    </row>
    <row r="11055" spans="4:7">
      <c r="D11055" s="224"/>
      <c r="F11055" s="224"/>
      <c r="G11055" s="224"/>
    </row>
    <row r="11056" spans="4:7">
      <c r="D11056" s="224"/>
      <c r="F11056" s="224"/>
      <c r="G11056" s="224"/>
    </row>
    <row r="11057" spans="4:7">
      <c r="D11057" s="224"/>
      <c r="F11057" s="224"/>
      <c r="G11057" s="224"/>
    </row>
    <row r="11058" spans="4:7">
      <c r="D11058" s="224"/>
      <c r="F11058" s="224"/>
      <c r="G11058" s="224"/>
    </row>
    <row r="11059" spans="4:7">
      <c r="D11059" s="224"/>
      <c r="F11059" s="224"/>
      <c r="G11059" s="224"/>
    </row>
    <row r="11060" spans="4:7">
      <c r="D11060" s="224"/>
      <c r="F11060" s="224"/>
      <c r="G11060" s="224"/>
    </row>
    <row r="11061" spans="4:7">
      <c r="D11061" s="224"/>
      <c r="F11061" s="224"/>
      <c r="G11061" s="224"/>
    </row>
    <row r="11062" spans="4:7">
      <c r="D11062" s="224"/>
      <c r="F11062" s="224"/>
      <c r="G11062" s="224"/>
    </row>
    <row r="11063" spans="4:7">
      <c r="D11063" s="224"/>
      <c r="F11063" s="224"/>
      <c r="G11063" s="224"/>
    </row>
    <row r="11064" spans="4:7">
      <c r="D11064" s="224"/>
      <c r="F11064" s="224"/>
      <c r="G11064" s="224"/>
    </row>
    <row r="11065" spans="4:7">
      <c r="D11065" s="224"/>
      <c r="F11065" s="224"/>
      <c r="G11065" s="224"/>
    </row>
    <row r="11066" spans="4:7">
      <c r="D11066" s="224"/>
      <c r="F11066" s="224"/>
      <c r="G11066" s="224"/>
    </row>
    <row r="11067" spans="4:7">
      <c r="D11067" s="224"/>
      <c r="F11067" s="224"/>
      <c r="G11067" s="224"/>
    </row>
    <row r="11068" spans="4:7">
      <c r="D11068" s="224"/>
      <c r="F11068" s="224"/>
      <c r="G11068" s="224"/>
    </row>
    <row r="11069" spans="4:7">
      <c r="D11069" s="224"/>
      <c r="F11069" s="224"/>
      <c r="G11069" s="224"/>
    </row>
    <row r="11070" spans="4:7">
      <c r="D11070" s="224"/>
      <c r="F11070" s="224"/>
      <c r="G11070" s="224"/>
    </row>
    <row r="11071" spans="4:7">
      <c r="D11071" s="224"/>
      <c r="F11071" s="224"/>
      <c r="G11071" s="224"/>
    </row>
    <row r="11072" spans="4:7">
      <c r="D11072" s="224"/>
      <c r="F11072" s="224"/>
      <c r="G11072" s="224"/>
    </row>
    <row r="11073" spans="4:7">
      <c r="D11073" s="224"/>
      <c r="F11073" s="224"/>
      <c r="G11073" s="224"/>
    </row>
    <row r="11074" spans="4:7">
      <c r="D11074" s="224"/>
      <c r="F11074" s="224"/>
      <c r="G11074" s="224"/>
    </row>
    <row r="11075" spans="4:7">
      <c r="D11075" s="224"/>
      <c r="F11075" s="224"/>
      <c r="G11075" s="224"/>
    </row>
    <row r="11076" spans="4:7">
      <c r="D11076" s="224"/>
      <c r="F11076" s="224"/>
      <c r="G11076" s="224"/>
    </row>
    <row r="11077" spans="4:7">
      <c r="D11077" s="224"/>
      <c r="F11077" s="224"/>
      <c r="G11077" s="224"/>
    </row>
    <row r="11078" spans="4:7">
      <c r="D11078" s="224"/>
      <c r="F11078" s="224"/>
      <c r="G11078" s="224"/>
    </row>
    <row r="11079" spans="4:7">
      <c r="D11079" s="224"/>
      <c r="F11079" s="224"/>
      <c r="G11079" s="224"/>
    </row>
    <row r="11080" spans="4:7">
      <c r="D11080" s="224"/>
      <c r="F11080" s="224"/>
      <c r="G11080" s="224"/>
    </row>
    <row r="11081" spans="4:7">
      <c r="D11081" s="224"/>
      <c r="F11081" s="224"/>
      <c r="G11081" s="224"/>
    </row>
    <row r="11082" spans="4:7">
      <c r="D11082" s="224"/>
      <c r="F11082" s="224"/>
      <c r="G11082" s="224"/>
    </row>
    <row r="11083" spans="4:7">
      <c r="D11083" s="224"/>
      <c r="F11083" s="224"/>
      <c r="G11083" s="224"/>
    </row>
    <row r="11084" spans="4:7">
      <c r="D11084" s="224"/>
      <c r="F11084" s="224"/>
      <c r="G11084" s="224"/>
    </row>
    <row r="11085" spans="4:7">
      <c r="D11085" s="224"/>
      <c r="F11085" s="224"/>
      <c r="G11085" s="224"/>
    </row>
    <row r="11086" spans="4:7">
      <c r="D11086" s="224"/>
      <c r="F11086" s="224"/>
      <c r="G11086" s="224"/>
    </row>
    <row r="11087" spans="4:7">
      <c r="D11087" s="224"/>
      <c r="F11087" s="224"/>
      <c r="G11087" s="224"/>
    </row>
    <row r="11088" spans="4:7">
      <c r="D11088" s="224"/>
      <c r="F11088" s="224"/>
      <c r="G11088" s="224"/>
    </row>
    <row r="11089" spans="4:7">
      <c r="D11089" s="224"/>
      <c r="F11089" s="224"/>
      <c r="G11089" s="224"/>
    </row>
    <row r="11090" spans="4:7">
      <c r="D11090" s="224"/>
      <c r="F11090" s="224"/>
      <c r="G11090" s="224"/>
    </row>
    <row r="11091" spans="4:7">
      <c r="D11091" s="224"/>
      <c r="F11091" s="224"/>
      <c r="G11091" s="224"/>
    </row>
    <row r="11092" spans="4:7">
      <c r="D11092" s="224"/>
      <c r="F11092" s="224"/>
      <c r="G11092" s="224"/>
    </row>
    <row r="11093" spans="4:7">
      <c r="D11093" s="224"/>
      <c r="F11093" s="224"/>
      <c r="G11093" s="224"/>
    </row>
    <row r="11094" spans="4:7">
      <c r="D11094" s="224"/>
      <c r="F11094" s="224"/>
      <c r="G11094" s="224"/>
    </row>
    <row r="11095" spans="4:7">
      <c r="D11095" s="224"/>
      <c r="F11095" s="224"/>
      <c r="G11095" s="224"/>
    </row>
    <row r="11096" spans="4:7">
      <c r="D11096" s="224"/>
      <c r="F11096" s="224"/>
      <c r="G11096" s="224"/>
    </row>
    <row r="11097" spans="4:7">
      <c r="D11097" s="224"/>
      <c r="F11097" s="224"/>
      <c r="G11097" s="224"/>
    </row>
    <row r="11098" spans="4:7">
      <c r="D11098" s="224"/>
      <c r="F11098" s="224"/>
      <c r="G11098" s="224"/>
    </row>
    <row r="11099" spans="4:7">
      <c r="D11099" s="224"/>
      <c r="F11099" s="224"/>
      <c r="G11099" s="224"/>
    </row>
    <row r="11100" spans="4:7">
      <c r="D11100" s="224"/>
      <c r="F11100" s="224"/>
      <c r="G11100" s="224"/>
    </row>
    <row r="11101" spans="4:7">
      <c r="D11101" s="224"/>
      <c r="F11101" s="224"/>
      <c r="G11101" s="224"/>
    </row>
    <row r="11102" spans="4:7">
      <c r="D11102" s="224"/>
      <c r="F11102" s="224"/>
      <c r="G11102" s="224"/>
    </row>
    <row r="11103" spans="4:7">
      <c r="D11103" s="224"/>
      <c r="F11103" s="224"/>
      <c r="G11103" s="224"/>
    </row>
    <row r="11104" spans="4:7">
      <c r="D11104" s="224"/>
      <c r="F11104" s="224"/>
      <c r="G11104" s="224"/>
    </row>
    <row r="11105" spans="4:7">
      <c r="D11105" s="224"/>
      <c r="F11105" s="224"/>
      <c r="G11105" s="224"/>
    </row>
    <row r="11106" spans="4:7">
      <c r="D11106" s="224"/>
      <c r="F11106" s="224"/>
      <c r="G11106" s="224"/>
    </row>
    <row r="11107" spans="4:7">
      <c r="D11107" s="224"/>
      <c r="F11107" s="224"/>
      <c r="G11107" s="224"/>
    </row>
    <row r="11108" spans="4:7">
      <c r="D11108" s="224"/>
      <c r="F11108" s="224"/>
      <c r="G11108" s="224"/>
    </row>
    <row r="11109" spans="4:7">
      <c r="D11109" s="224"/>
      <c r="F11109" s="224"/>
      <c r="G11109" s="224"/>
    </row>
    <row r="11110" spans="4:7">
      <c r="D11110" s="224"/>
      <c r="F11110" s="224"/>
      <c r="G11110" s="224"/>
    </row>
    <row r="11111" spans="4:7">
      <c r="D11111" s="224"/>
      <c r="F11111" s="224"/>
      <c r="G11111" s="224"/>
    </row>
    <row r="11112" spans="4:7">
      <c r="D11112" s="224"/>
      <c r="F11112" s="224"/>
      <c r="G11112" s="224"/>
    </row>
    <row r="11113" spans="4:7">
      <c r="D11113" s="224"/>
      <c r="F11113" s="224"/>
      <c r="G11113" s="224"/>
    </row>
    <row r="11114" spans="4:7">
      <c r="D11114" s="224"/>
      <c r="F11114" s="224"/>
      <c r="G11114" s="224"/>
    </row>
    <row r="11115" spans="4:7">
      <c r="D11115" s="224"/>
      <c r="F11115" s="224"/>
      <c r="G11115" s="224"/>
    </row>
    <row r="11116" spans="4:7">
      <c r="D11116" s="224"/>
      <c r="F11116" s="224"/>
      <c r="G11116" s="224"/>
    </row>
    <row r="11117" spans="4:7">
      <c r="D11117" s="224"/>
      <c r="F11117" s="224"/>
      <c r="G11117" s="224"/>
    </row>
    <row r="11118" spans="4:7">
      <c r="D11118" s="224"/>
      <c r="F11118" s="224"/>
      <c r="G11118" s="224"/>
    </row>
    <row r="11119" spans="4:7">
      <c r="D11119" s="224"/>
      <c r="F11119" s="224"/>
      <c r="G11119" s="224"/>
    </row>
    <row r="11120" spans="4:7">
      <c r="D11120" s="224"/>
      <c r="F11120" s="224"/>
      <c r="G11120" s="224"/>
    </row>
    <row r="11121" spans="4:7">
      <c r="D11121" s="224"/>
      <c r="F11121" s="224"/>
      <c r="G11121" s="224"/>
    </row>
    <row r="11122" spans="4:7">
      <c r="D11122" s="224"/>
      <c r="F11122" s="224"/>
      <c r="G11122" s="224"/>
    </row>
    <row r="11123" spans="4:7">
      <c r="D11123" s="224"/>
      <c r="F11123" s="224"/>
      <c r="G11123" s="224"/>
    </row>
    <row r="11124" spans="4:7">
      <c r="D11124" s="224"/>
      <c r="F11124" s="224"/>
      <c r="G11124" s="224"/>
    </row>
    <row r="11125" spans="4:7">
      <c r="D11125" s="224"/>
      <c r="F11125" s="224"/>
      <c r="G11125" s="224"/>
    </row>
    <row r="11126" spans="4:7">
      <c r="D11126" s="224"/>
      <c r="F11126" s="224"/>
      <c r="G11126" s="224"/>
    </row>
    <row r="11127" spans="4:7">
      <c r="D11127" s="224"/>
      <c r="F11127" s="224"/>
      <c r="G11127" s="224"/>
    </row>
    <row r="11128" spans="4:7">
      <c r="D11128" s="224"/>
      <c r="F11128" s="224"/>
      <c r="G11128" s="224"/>
    </row>
    <row r="11129" spans="4:7">
      <c r="D11129" s="224"/>
      <c r="F11129" s="224"/>
      <c r="G11129" s="224"/>
    </row>
    <row r="11130" spans="4:7">
      <c r="D11130" s="224"/>
      <c r="F11130" s="224"/>
      <c r="G11130" s="224"/>
    </row>
    <row r="11131" spans="4:7">
      <c r="D11131" s="224"/>
      <c r="F11131" s="224"/>
      <c r="G11131" s="224"/>
    </row>
    <row r="11132" spans="4:7">
      <c r="D11132" s="224"/>
      <c r="F11132" s="224"/>
      <c r="G11132" s="224"/>
    </row>
    <row r="11133" spans="4:7">
      <c r="D11133" s="224"/>
      <c r="F11133" s="224"/>
      <c r="G11133" s="224"/>
    </row>
    <row r="11134" spans="4:7">
      <c r="D11134" s="224"/>
      <c r="F11134" s="224"/>
      <c r="G11134" s="224"/>
    </row>
    <row r="11135" spans="4:7">
      <c r="D11135" s="224"/>
      <c r="F11135" s="224"/>
      <c r="G11135" s="224"/>
    </row>
    <row r="11136" spans="4:7">
      <c r="D11136" s="224"/>
      <c r="F11136" s="224"/>
      <c r="G11136" s="224"/>
    </row>
    <row r="11137" spans="4:7">
      <c r="D11137" s="224"/>
      <c r="F11137" s="224"/>
      <c r="G11137" s="224"/>
    </row>
    <row r="11138" spans="4:7">
      <c r="D11138" s="224"/>
      <c r="F11138" s="224"/>
      <c r="G11138" s="224"/>
    </row>
    <row r="11139" spans="4:7">
      <c r="D11139" s="224"/>
      <c r="F11139" s="224"/>
      <c r="G11139" s="224"/>
    </row>
    <row r="11140" spans="4:7">
      <c r="D11140" s="224"/>
      <c r="F11140" s="224"/>
      <c r="G11140" s="224"/>
    </row>
    <row r="11141" spans="4:7">
      <c r="D11141" s="224"/>
      <c r="F11141" s="224"/>
      <c r="G11141" s="224"/>
    </row>
    <row r="11142" spans="4:7">
      <c r="D11142" s="224"/>
      <c r="F11142" s="224"/>
      <c r="G11142" s="224"/>
    </row>
    <row r="11143" spans="4:7">
      <c r="D11143" s="224"/>
      <c r="F11143" s="224"/>
      <c r="G11143" s="224"/>
    </row>
    <row r="11144" spans="4:7">
      <c r="D11144" s="224"/>
      <c r="F11144" s="224"/>
      <c r="G11144" s="224"/>
    </row>
    <row r="11145" spans="4:7">
      <c r="D11145" s="224"/>
      <c r="F11145" s="224"/>
      <c r="G11145" s="224"/>
    </row>
    <row r="11146" spans="4:7">
      <c r="D11146" s="224"/>
      <c r="F11146" s="224"/>
      <c r="G11146" s="224"/>
    </row>
    <row r="11147" spans="4:7">
      <c r="D11147" s="224"/>
      <c r="F11147" s="224"/>
      <c r="G11147" s="224"/>
    </row>
    <row r="11148" spans="4:7">
      <c r="D11148" s="224"/>
      <c r="F11148" s="224"/>
      <c r="G11148" s="224"/>
    </row>
    <row r="11149" spans="4:7">
      <c r="D11149" s="224"/>
      <c r="F11149" s="224"/>
      <c r="G11149" s="224"/>
    </row>
    <row r="11150" spans="4:7">
      <c r="D11150" s="224"/>
      <c r="F11150" s="224"/>
      <c r="G11150" s="224"/>
    </row>
    <row r="11151" spans="4:7">
      <c r="D11151" s="224"/>
      <c r="F11151" s="224"/>
      <c r="G11151" s="224"/>
    </row>
    <row r="11152" spans="4:7">
      <c r="D11152" s="224"/>
      <c r="F11152" s="224"/>
      <c r="G11152" s="224"/>
    </row>
    <row r="11153" spans="4:7">
      <c r="D11153" s="224"/>
      <c r="F11153" s="224"/>
      <c r="G11153" s="224"/>
    </row>
    <row r="11154" spans="4:7">
      <c r="D11154" s="224"/>
      <c r="F11154" s="224"/>
      <c r="G11154" s="224"/>
    </row>
    <row r="11155" spans="4:7">
      <c r="D11155" s="224"/>
      <c r="F11155" s="224"/>
      <c r="G11155" s="224"/>
    </row>
    <row r="11156" spans="4:7">
      <c r="D11156" s="224"/>
      <c r="F11156" s="224"/>
      <c r="G11156" s="224"/>
    </row>
    <row r="11157" spans="4:7">
      <c r="D11157" s="224"/>
      <c r="F11157" s="224"/>
      <c r="G11157" s="224"/>
    </row>
    <row r="11158" spans="4:7">
      <c r="D11158" s="224"/>
      <c r="F11158" s="224"/>
      <c r="G11158" s="224"/>
    </row>
    <row r="11159" spans="4:7">
      <c r="D11159" s="224"/>
      <c r="F11159" s="224"/>
      <c r="G11159" s="224"/>
    </row>
    <row r="11160" spans="4:7">
      <c r="D11160" s="224"/>
      <c r="F11160" s="224"/>
      <c r="G11160" s="224"/>
    </row>
    <row r="11161" spans="4:7">
      <c r="D11161" s="224"/>
      <c r="F11161" s="224"/>
      <c r="G11161" s="224"/>
    </row>
    <row r="11162" spans="4:7">
      <c r="D11162" s="224"/>
      <c r="F11162" s="224"/>
      <c r="G11162" s="224"/>
    </row>
    <row r="11163" spans="4:7">
      <c r="D11163" s="224"/>
      <c r="F11163" s="224"/>
      <c r="G11163" s="224"/>
    </row>
    <row r="11164" spans="4:7">
      <c r="D11164" s="224"/>
      <c r="F11164" s="224"/>
      <c r="G11164" s="224"/>
    </row>
    <row r="11165" spans="4:7">
      <c r="D11165" s="224"/>
      <c r="F11165" s="224"/>
      <c r="G11165" s="224"/>
    </row>
    <row r="11166" spans="4:7">
      <c r="D11166" s="224"/>
      <c r="F11166" s="224"/>
      <c r="G11166" s="224"/>
    </row>
    <row r="11167" spans="4:7">
      <c r="D11167" s="224"/>
      <c r="F11167" s="224"/>
      <c r="G11167" s="224"/>
    </row>
    <row r="11168" spans="4:7">
      <c r="D11168" s="224"/>
      <c r="F11168" s="224"/>
      <c r="G11168" s="224"/>
    </row>
    <row r="11169" spans="4:7">
      <c r="D11169" s="224"/>
      <c r="F11169" s="224"/>
      <c r="G11169" s="224"/>
    </row>
    <row r="11170" spans="4:7">
      <c r="D11170" s="224"/>
      <c r="F11170" s="224"/>
      <c r="G11170" s="224"/>
    </row>
    <row r="11171" spans="4:7">
      <c r="D11171" s="224"/>
      <c r="F11171" s="224"/>
      <c r="G11171" s="224"/>
    </row>
    <row r="11172" spans="4:7">
      <c r="D11172" s="224"/>
      <c r="F11172" s="224"/>
      <c r="G11172" s="224"/>
    </row>
    <row r="11173" spans="4:7">
      <c r="D11173" s="224"/>
      <c r="F11173" s="224"/>
      <c r="G11173" s="224"/>
    </row>
    <row r="11174" spans="4:7">
      <c r="D11174" s="224"/>
      <c r="F11174" s="224"/>
      <c r="G11174" s="224"/>
    </row>
    <row r="11175" spans="4:7">
      <c r="D11175" s="224"/>
      <c r="F11175" s="224"/>
      <c r="G11175" s="224"/>
    </row>
    <row r="11176" spans="4:7">
      <c r="D11176" s="224"/>
      <c r="F11176" s="224"/>
      <c r="G11176" s="224"/>
    </row>
    <row r="11177" spans="4:7">
      <c r="D11177" s="224"/>
      <c r="F11177" s="224"/>
      <c r="G11177" s="224"/>
    </row>
    <row r="11178" spans="4:7">
      <c r="D11178" s="224"/>
      <c r="F11178" s="224"/>
      <c r="G11178" s="224"/>
    </row>
    <row r="11179" spans="4:7">
      <c r="D11179" s="224"/>
      <c r="F11179" s="224"/>
      <c r="G11179" s="224"/>
    </row>
    <row r="11180" spans="4:7">
      <c r="D11180" s="224"/>
      <c r="F11180" s="224"/>
      <c r="G11180" s="224"/>
    </row>
    <row r="11181" spans="4:7">
      <c r="D11181" s="224"/>
      <c r="F11181" s="224"/>
      <c r="G11181" s="224"/>
    </row>
    <row r="11182" spans="4:7">
      <c r="D11182" s="224"/>
      <c r="F11182" s="224"/>
      <c r="G11182" s="224"/>
    </row>
    <row r="11183" spans="4:7">
      <c r="D11183" s="224"/>
      <c r="F11183" s="224"/>
      <c r="G11183" s="224"/>
    </row>
    <row r="11184" spans="4:7">
      <c r="D11184" s="224"/>
      <c r="F11184" s="224"/>
      <c r="G11184" s="224"/>
    </row>
    <row r="11185" spans="4:7">
      <c r="D11185" s="224"/>
      <c r="F11185" s="224"/>
      <c r="G11185" s="224"/>
    </row>
    <row r="11186" spans="4:7">
      <c r="D11186" s="224"/>
      <c r="F11186" s="224"/>
      <c r="G11186" s="224"/>
    </row>
    <row r="11187" spans="4:7">
      <c r="D11187" s="224"/>
      <c r="F11187" s="224"/>
      <c r="G11187" s="224"/>
    </row>
    <row r="11188" spans="4:7">
      <c r="D11188" s="224"/>
      <c r="F11188" s="224"/>
      <c r="G11188" s="224"/>
    </row>
    <row r="11189" spans="4:7">
      <c r="D11189" s="224"/>
      <c r="F11189" s="224"/>
      <c r="G11189" s="224"/>
    </row>
    <row r="11190" spans="4:7">
      <c r="D11190" s="224"/>
      <c r="F11190" s="224"/>
      <c r="G11190" s="224"/>
    </row>
    <row r="11191" spans="4:7">
      <c r="D11191" s="224"/>
      <c r="F11191" s="224"/>
      <c r="G11191" s="224"/>
    </row>
    <row r="11192" spans="4:7">
      <c r="D11192" s="224"/>
      <c r="F11192" s="224"/>
      <c r="G11192" s="224"/>
    </row>
    <row r="11193" spans="4:7">
      <c r="D11193" s="224"/>
      <c r="F11193" s="224"/>
      <c r="G11193" s="224"/>
    </row>
    <row r="11194" spans="4:7">
      <c r="D11194" s="224"/>
      <c r="F11194" s="224"/>
      <c r="G11194" s="224"/>
    </row>
    <row r="11195" spans="4:7">
      <c r="D11195" s="224"/>
      <c r="F11195" s="224"/>
      <c r="G11195" s="224"/>
    </row>
    <row r="11196" spans="4:7">
      <c r="D11196" s="224"/>
      <c r="F11196" s="224"/>
      <c r="G11196" s="224"/>
    </row>
    <row r="11197" spans="4:7">
      <c r="D11197" s="224"/>
      <c r="F11197" s="224"/>
      <c r="G11197" s="224"/>
    </row>
    <row r="11198" spans="4:7">
      <c r="D11198" s="224"/>
      <c r="F11198" s="224"/>
      <c r="G11198" s="224"/>
    </row>
    <row r="11199" spans="4:7">
      <c r="D11199" s="224"/>
      <c r="F11199" s="224"/>
      <c r="G11199" s="224"/>
    </row>
    <row r="11200" spans="4:7">
      <c r="D11200" s="224"/>
      <c r="F11200" s="224"/>
      <c r="G11200" s="224"/>
    </row>
    <row r="11201" spans="4:7">
      <c r="D11201" s="224"/>
      <c r="F11201" s="224"/>
      <c r="G11201" s="224"/>
    </row>
    <row r="11202" spans="4:7">
      <c r="D11202" s="224"/>
      <c r="F11202" s="224"/>
      <c r="G11202" s="224"/>
    </row>
    <row r="11203" spans="4:7">
      <c r="D11203" s="224"/>
      <c r="F11203" s="224"/>
      <c r="G11203" s="224"/>
    </row>
    <row r="11204" spans="4:7">
      <c r="D11204" s="224"/>
      <c r="F11204" s="224"/>
      <c r="G11204" s="224"/>
    </row>
    <row r="11205" spans="4:7">
      <c r="D11205" s="224"/>
      <c r="F11205" s="224"/>
      <c r="G11205" s="224"/>
    </row>
    <row r="11206" spans="4:7">
      <c r="D11206" s="224"/>
      <c r="F11206" s="224"/>
      <c r="G11206" s="224"/>
    </row>
    <row r="11207" spans="4:7">
      <c r="D11207" s="224"/>
      <c r="F11207" s="224"/>
      <c r="G11207" s="224"/>
    </row>
    <row r="11208" spans="4:7">
      <c r="D11208" s="224"/>
      <c r="F11208" s="224"/>
      <c r="G11208" s="224"/>
    </row>
    <row r="11209" spans="4:7">
      <c r="D11209" s="224"/>
      <c r="F11209" s="224"/>
      <c r="G11209" s="224"/>
    </row>
    <row r="11210" spans="4:7">
      <c r="D11210" s="224"/>
      <c r="F11210" s="224"/>
      <c r="G11210" s="224"/>
    </row>
    <row r="11211" spans="4:7">
      <c r="D11211" s="224"/>
      <c r="F11211" s="224"/>
      <c r="G11211" s="224"/>
    </row>
    <row r="11212" spans="4:7">
      <c r="D11212" s="224"/>
      <c r="F11212" s="224"/>
      <c r="G11212" s="224"/>
    </row>
    <row r="11213" spans="4:7">
      <c r="D11213" s="224"/>
      <c r="F11213" s="224"/>
      <c r="G11213" s="224"/>
    </row>
    <row r="11214" spans="4:7">
      <c r="D11214" s="224"/>
      <c r="F11214" s="224"/>
      <c r="G11214" s="224"/>
    </row>
    <row r="11215" spans="4:7">
      <c r="D11215" s="224"/>
      <c r="F11215" s="224"/>
      <c r="G11215" s="224"/>
    </row>
    <row r="11216" spans="4:7">
      <c r="D11216" s="224"/>
      <c r="F11216" s="224"/>
      <c r="G11216" s="224"/>
    </row>
    <row r="11217" spans="4:7">
      <c r="D11217" s="224"/>
      <c r="F11217" s="224"/>
      <c r="G11217" s="224"/>
    </row>
    <row r="11218" spans="4:7">
      <c r="D11218" s="224"/>
      <c r="F11218" s="224"/>
      <c r="G11218" s="224"/>
    </row>
    <row r="11219" spans="4:7">
      <c r="D11219" s="224"/>
      <c r="F11219" s="224"/>
      <c r="G11219" s="224"/>
    </row>
    <row r="11220" spans="4:7">
      <c r="D11220" s="224"/>
      <c r="F11220" s="224"/>
      <c r="G11220" s="224"/>
    </row>
    <row r="11221" spans="4:7">
      <c r="D11221" s="224"/>
      <c r="F11221" s="224"/>
      <c r="G11221" s="224"/>
    </row>
    <row r="11222" spans="4:7">
      <c r="D11222" s="224"/>
      <c r="F11222" s="224"/>
      <c r="G11222" s="224"/>
    </row>
    <row r="11223" spans="4:7">
      <c r="D11223" s="224"/>
      <c r="F11223" s="224"/>
      <c r="G11223" s="224"/>
    </row>
    <row r="11224" spans="4:7">
      <c r="D11224" s="224"/>
      <c r="F11224" s="224"/>
      <c r="G11224" s="224"/>
    </row>
    <row r="11225" spans="4:7">
      <c r="D11225" s="224"/>
      <c r="F11225" s="224"/>
      <c r="G11225" s="224"/>
    </row>
    <row r="11226" spans="4:7">
      <c r="D11226" s="224"/>
      <c r="F11226" s="224"/>
      <c r="G11226" s="224"/>
    </row>
    <row r="11227" spans="4:7">
      <c r="D11227" s="224"/>
      <c r="F11227" s="224"/>
      <c r="G11227" s="224"/>
    </row>
    <row r="11228" spans="4:7">
      <c r="D11228" s="224"/>
      <c r="F11228" s="224"/>
      <c r="G11228" s="224"/>
    </row>
    <row r="11229" spans="4:7">
      <c r="D11229" s="224"/>
      <c r="F11229" s="224"/>
      <c r="G11229" s="224"/>
    </row>
    <row r="11230" spans="4:7">
      <c r="D11230" s="224"/>
      <c r="F11230" s="224"/>
      <c r="G11230" s="224"/>
    </row>
    <row r="11231" spans="4:7">
      <c r="D11231" s="224"/>
      <c r="F11231" s="224"/>
      <c r="G11231" s="224"/>
    </row>
    <row r="11232" spans="4:7">
      <c r="D11232" s="224"/>
      <c r="F11232" s="224"/>
      <c r="G11232" s="224"/>
    </row>
    <row r="11233" spans="4:7">
      <c r="D11233" s="224"/>
      <c r="F11233" s="224"/>
      <c r="G11233" s="224"/>
    </row>
    <row r="11234" spans="4:7">
      <c r="D11234" s="224"/>
      <c r="F11234" s="224"/>
      <c r="G11234" s="224"/>
    </row>
    <row r="11235" spans="4:7">
      <c r="D11235" s="224"/>
      <c r="F11235" s="224"/>
      <c r="G11235" s="224"/>
    </row>
    <row r="11236" spans="4:7">
      <c r="D11236" s="224"/>
      <c r="F11236" s="224"/>
      <c r="G11236" s="224"/>
    </row>
    <row r="11237" spans="4:7">
      <c r="D11237" s="224"/>
      <c r="F11237" s="224"/>
      <c r="G11237" s="224"/>
    </row>
    <row r="11238" spans="4:7">
      <c r="D11238" s="224"/>
      <c r="F11238" s="224"/>
      <c r="G11238" s="224"/>
    </row>
    <row r="11239" spans="4:7">
      <c r="D11239" s="224"/>
      <c r="F11239" s="224"/>
      <c r="G11239" s="224"/>
    </row>
    <row r="11240" spans="4:7">
      <c r="D11240" s="224"/>
      <c r="F11240" s="224"/>
      <c r="G11240" s="224"/>
    </row>
    <row r="11241" spans="4:7">
      <c r="D11241" s="224"/>
      <c r="F11241" s="224"/>
      <c r="G11241" s="224"/>
    </row>
    <row r="11242" spans="4:7">
      <c r="D11242" s="224"/>
      <c r="F11242" s="224"/>
      <c r="G11242" s="224"/>
    </row>
    <row r="11243" spans="4:7">
      <c r="D11243" s="224"/>
      <c r="F11243" s="224"/>
      <c r="G11243" s="224"/>
    </row>
    <row r="11244" spans="4:7">
      <c r="D11244" s="224"/>
      <c r="F11244" s="224"/>
      <c r="G11244" s="224"/>
    </row>
    <row r="11245" spans="4:7">
      <c r="D11245" s="224"/>
      <c r="F11245" s="224"/>
      <c r="G11245" s="224"/>
    </row>
    <row r="11246" spans="4:7">
      <c r="D11246" s="224"/>
      <c r="F11246" s="224"/>
      <c r="G11246" s="224"/>
    </row>
    <row r="11247" spans="4:7">
      <c r="D11247" s="224"/>
      <c r="F11247" s="224"/>
      <c r="G11247" s="224"/>
    </row>
    <row r="11248" spans="4:7">
      <c r="D11248" s="224"/>
      <c r="F11248" s="224"/>
      <c r="G11248" s="224"/>
    </row>
    <row r="11249" spans="4:7">
      <c r="D11249" s="224"/>
      <c r="F11249" s="224"/>
      <c r="G11249" s="224"/>
    </row>
    <row r="11250" spans="4:7">
      <c r="D11250" s="224"/>
      <c r="F11250" s="224"/>
      <c r="G11250" s="224"/>
    </row>
    <row r="11251" spans="4:7">
      <c r="D11251" s="224"/>
      <c r="F11251" s="224"/>
      <c r="G11251" s="224"/>
    </row>
    <row r="11252" spans="4:7">
      <c r="D11252" s="224"/>
      <c r="F11252" s="224"/>
      <c r="G11252" s="224"/>
    </row>
    <row r="11253" spans="4:7">
      <c r="D11253" s="224"/>
      <c r="F11253" s="224"/>
      <c r="G11253" s="224"/>
    </row>
    <row r="11254" spans="4:7">
      <c r="D11254" s="224"/>
      <c r="F11254" s="224"/>
      <c r="G11254" s="224"/>
    </row>
    <row r="11255" spans="4:7">
      <c r="D11255" s="224"/>
      <c r="F11255" s="224"/>
      <c r="G11255" s="224"/>
    </row>
    <row r="11256" spans="4:7">
      <c r="D11256" s="224"/>
      <c r="F11256" s="224"/>
      <c r="G11256" s="224"/>
    </row>
    <row r="11257" spans="4:7">
      <c r="D11257" s="224"/>
      <c r="F11257" s="224"/>
      <c r="G11257" s="224"/>
    </row>
    <row r="11258" spans="4:7">
      <c r="D11258" s="224"/>
      <c r="F11258" s="224"/>
      <c r="G11258" s="224"/>
    </row>
    <row r="11259" spans="4:7">
      <c r="D11259" s="224"/>
      <c r="F11259" s="224"/>
      <c r="G11259" s="224"/>
    </row>
    <row r="11260" spans="4:7">
      <c r="D11260" s="224"/>
      <c r="F11260" s="224"/>
      <c r="G11260" s="224"/>
    </row>
    <row r="11261" spans="4:7">
      <c r="D11261" s="224"/>
      <c r="F11261" s="224"/>
      <c r="G11261" s="224"/>
    </row>
    <row r="11262" spans="4:7">
      <c r="D11262" s="224"/>
      <c r="F11262" s="224"/>
      <c r="G11262" s="224"/>
    </row>
    <row r="11263" spans="4:7">
      <c r="D11263" s="224"/>
      <c r="F11263" s="224"/>
      <c r="G11263" s="224"/>
    </row>
    <row r="11264" spans="4:7">
      <c r="D11264" s="224"/>
      <c r="F11264" s="224"/>
      <c r="G11264" s="224"/>
    </row>
    <row r="11265" spans="4:7">
      <c r="D11265" s="224"/>
      <c r="F11265" s="224"/>
      <c r="G11265" s="224"/>
    </row>
    <row r="11266" spans="4:7">
      <c r="D11266" s="224"/>
      <c r="F11266" s="224"/>
      <c r="G11266" s="224"/>
    </row>
    <row r="11267" spans="4:7">
      <c r="D11267" s="224"/>
      <c r="F11267" s="224"/>
      <c r="G11267" s="224"/>
    </row>
    <row r="11268" spans="4:7">
      <c r="D11268" s="224"/>
      <c r="F11268" s="224"/>
      <c r="G11268" s="224"/>
    </row>
    <row r="11269" spans="4:7">
      <c r="D11269" s="224"/>
      <c r="F11269" s="224"/>
      <c r="G11269" s="224"/>
    </row>
    <row r="11270" spans="4:7">
      <c r="D11270" s="224"/>
      <c r="F11270" s="224"/>
      <c r="G11270" s="224"/>
    </row>
    <row r="11271" spans="4:7">
      <c r="D11271" s="224"/>
      <c r="F11271" s="224"/>
      <c r="G11271" s="224"/>
    </row>
    <row r="11272" spans="4:7">
      <c r="D11272" s="224"/>
      <c r="F11272" s="224"/>
      <c r="G11272" s="224"/>
    </row>
    <row r="11273" spans="4:7">
      <c r="D11273" s="224"/>
      <c r="F11273" s="224"/>
      <c r="G11273" s="224"/>
    </row>
    <row r="11274" spans="4:7">
      <c r="D11274" s="224"/>
      <c r="F11274" s="224"/>
      <c r="G11274" s="224"/>
    </row>
    <row r="11275" spans="4:7">
      <c r="D11275" s="224"/>
      <c r="F11275" s="224"/>
      <c r="G11275" s="224"/>
    </row>
    <row r="11276" spans="4:7">
      <c r="D11276" s="224"/>
      <c r="F11276" s="224"/>
      <c r="G11276" s="224"/>
    </row>
    <row r="11277" spans="4:7">
      <c r="D11277" s="224"/>
      <c r="F11277" s="224"/>
      <c r="G11277" s="224"/>
    </row>
    <row r="11278" spans="4:7">
      <c r="D11278" s="224"/>
      <c r="F11278" s="224"/>
      <c r="G11278" s="224"/>
    </row>
    <row r="11279" spans="4:7">
      <c r="D11279" s="224"/>
      <c r="F11279" s="224"/>
      <c r="G11279" s="224"/>
    </row>
    <row r="11280" spans="4:7">
      <c r="D11280" s="224"/>
      <c r="F11280" s="224"/>
      <c r="G11280" s="224"/>
    </row>
    <row r="11281" spans="4:7">
      <c r="D11281" s="224"/>
      <c r="F11281" s="224"/>
      <c r="G11281" s="224"/>
    </row>
    <row r="11282" spans="4:7">
      <c r="D11282" s="224"/>
      <c r="F11282" s="224"/>
      <c r="G11282" s="224"/>
    </row>
    <row r="11283" spans="4:7">
      <c r="D11283" s="224"/>
      <c r="F11283" s="224"/>
      <c r="G11283" s="224"/>
    </row>
    <row r="11284" spans="4:7">
      <c r="D11284" s="224"/>
      <c r="F11284" s="224"/>
      <c r="G11284" s="224"/>
    </row>
    <row r="11285" spans="4:7">
      <c r="D11285" s="224"/>
      <c r="F11285" s="224"/>
      <c r="G11285" s="224"/>
    </row>
    <row r="11286" spans="4:7">
      <c r="D11286" s="224"/>
      <c r="F11286" s="224"/>
      <c r="G11286" s="224"/>
    </row>
    <row r="11287" spans="4:7">
      <c r="D11287" s="224"/>
      <c r="F11287" s="224"/>
      <c r="G11287" s="224"/>
    </row>
    <row r="11288" spans="4:7">
      <c r="D11288" s="224"/>
      <c r="F11288" s="224"/>
      <c r="G11288" s="224"/>
    </row>
    <row r="11289" spans="4:7">
      <c r="D11289" s="224"/>
      <c r="F11289" s="224"/>
      <c r="G11289" s="224"/>
    </row>
    <row r="11290" spans="4:7">
      <c r="D11290" s="224"/>
      <c r="F11290" s="224"/>
      <c r="G11290" s="224"/>
    </row>
    <row r="11291" spans="4:7">
      <c r="D11291" s="224"/>
      <c r="F11291" s="224"/>
      <c r="G11291" s="224"/>
    </row>
    <row r="11292" spans="4:7">
      <c r="D11292" s="224"/>
      <c r="F11292" s="224"/>
      <c r="G11292" s="224"/>
    </row>
    <row r="11293" spans="4:7">
      <c r="D11293" s="224"/>
      <c r="F11293" s="224"/>
      <c r="G11293" s="224"/>
    </row>
    <row r="11294" spans="4:7">
      <c r="D11294" s="224"/>
      <c r="F11294" s="224"/>
      <c r="G11294" s="224"/>
    </row>
    <row r="11295" spans="4:7">
      <c r="D11295" s="224"/>
      <c r="F11295" s="224"/>
      <c r="G11295" s="224"/>
    </row>
    <row r="11296" spans="4:7">
      <c r="D11296" s="224"/>
      <c r="F11296" s="224"/>
      <c r="G11296" s="224"/>
    </row>
    <row r="11297" spans="4:7">
      <c r="D11297" s="224"/>
      <c r="F11297" s="224"/>
      <c r="G11297" s="224"/>
    </row>
    <row r="11298" spans="4:7">
      <c r="D11298" s="224"/>
      <c r="F11298" s="224"/>
      <c r="G11298" s="224"/>
    </row>
    <row r="11299" spans="4:7">
      <c r="D11299" s="224"/>
      <c r="F11299" s="224"/>
      <c r="G11299" s="224"/>
    </row>
    <row r="11300" spans="4:7">
      <c r="D11300" s="224"/>
      <c r="F11300" s="224"/>
      <c r="G11300" s="224"/>
    </row>
    <row r="11301" spans="4:7">
      <c r="D11301" s="224"/>
      <c r="F11301" s="224"/>
      <c r="G11301" s="224"/>
    </row>
    <row r="11302" spans="4:7">
      <c r="D11302" s="224"/>
      <c r="F11302" s="224"/>
      <c r="G11302" s="224"/>
    </row>
    <row r="11303" spans="4:7">
      <c r="D11303" s="224"/>
      <c r="F11303" s="224"/>
      <c r="G11303" s="224"/>
    </row>
    <row r="11304" spans="4:7">
      <c r="D11304" s="224"/>
      <c r="F11304" s="224"/>
      <c r="G11304" s="224"/>
    </row>
    <row r="11305" spans="4:7">
      <c r="D11305" s="224"/>
      <c r="F11305" s="224"/>
      <c r="G11305" s="224"/>
    </row>
    <row r="11306" spans="4:7">
      <c r="D11306" s="224"/>
      <c r="F11306" s="224"/>
      <c r="G11306" s="224"/>
    </row>
    <row r="11307" spans="4:7">
      <c r="D11307" s="224"/>
      <c r="F11307" s="224"/>
      <c r="G11307" s="224"/>
    </row>
    <row r="11308" spans="4:7">
      <c r="D11308" s="224"/>
      <c r="F11308" s="224"/>
      <c r="G11308" s="224"/>
    </row>
    <row r="11309" spans="4:7">
      <c r="D11309" s="224"/>
      <c r="F11309" s="224"/>
      <c r="G11309" s="224"/>
    </row>
    <row r="11310" spans="4:7">
      <c r="D11310" s="224"/>
      <c r="F11310" s="224"/>
      <c r="G11310" s="224"/>
    </row>
    <row r="11311" spans="4:7">
      <c r="D11311" s="224"/>
      <c r="F11311" s="224"/>
      <c r="G11311" s="224"/>
    </row>
    <row r="11312" spans="4:7">
      <c r="D11312" s="224"/>
      <c r="F11312" s="224"/>
      <c r="G11312" s="224"/>
    </row>
    <row r="11313" spans="4:7">
      <c r="D11313" s="224"/>
      <c r="F11313" s="224"/>
      <c r="G11313" s="224"/>
    </row>
    <row r="11314" spans="4:7">
      <c r="D11314" s="224"/>
      <c r="F11314" s="224"/>
      <c r="G11314" s="224"/>
    </row>
    <row r="11315" spans="4:7">
      <c r="D11315" s="224"/>
      <c r="F11315" s="224"/>
      <c r="G11315" s="224"/>
    </row>
    <row r="11316" spans="4:7">
      <c r="D11316" s="224"/>
      <c r="F11316" s="224"/>
      <c r="G11316" s="224"/>
    </row>
    <row r="11317" spans="4:7">
      <c r="D11317" s="224"/>
      <c r="F11317" s="224"/>
      <c r="G11317" s="224"/>
    </row>
    <row r="11318" spans="4:7">
      <c r="D11318" s="224"/>
      <c r="F11318" s="224"/>
      <c r="G11318" s="224"/>
    </row>
    <row r="11319" spans="4:7">
      <c r="D11319" s="224"/>
      <c r="F11319" s="224"/>
      <c r="G11319" s="224"/>
    </row>
    <row r="11320" spans="4:7">
      <c r="D11320" s="224"/>
      <c r="F11320" s="224"/>
      <c r="G11320" s="224"/>
    </row>
    <row r="11321" spans="4:7">
      <c r="D11321" s="224"/>
      <c r="F11321" s="224"/>
      <c r="G11321" s="224"/>
    </row>
    <row r="11322" spans="4:7">
      <c r="D11322" s="224"/>
      <c r="F11322" s="224"/>
      <c r="G11322" s="224"/>
    </row>
    <row r="11323" spans="4:7">
      <c r="D11323" s="224"/>
      <c r="F11323" s="224"/>
      <c r="G11323" s="224"/>
    </row>
    <row r="11324" spans="4:7">
      <c r="D11324" s="224"/>
      <c r="F11324" s="224"/>
      <c r="G11324" s="224"/>
    </row>
    <row r="11325" spans="4:7">
      <c r="D11325" s="224"/>
      <c r="F11325" s="224"/>
      <c r="G11325" s="224"/>
    </row>
    <row r="11326" spans="4:7">
      <c r="D11326" s="224"/>
      <c r="F11326" s="224"/>
      <c r="G11326" s="224"/>
    </row>
    <row r="11327" spans="4:7">
      <c r="D11327" s="224"/>
      <c r="F11327" s="224"/>
      <c r="G11327" s="224"/>
    </row>
    <row r="11328" spans="4:7">
      <c r="D11328" s="224"/>
      <c r="F11328" s="224"/>
      <c r="G11328" s="224"/>
    </row>
    <row r="11329" spans="4:7">
      <c r="D11329" s="224"/>
      <c r="F11329" s="224"/>
      <c r="G11329" s="224"/>
    </row>
    <row r="11330" spans="4:7">
      <c r="D11330" s="224"/>
      <c r="F11330" s="224"/>
      <c r="G11330" s="224"/>
    </row>
    <row r="11331" spans="4:7">
      <c r="D11331" s="224"/>
      <c r="F11331" s="224"/>
      <c r="G11331" s="224"/>
    </row>
    <row r="11332" spans="4:7">
      <c r="D11332" s="224"/>
      <c r="F11332" s="224"/>
      <c r="G11332" s="224"/>
    </row>
    <row r="11333" spans="4:7">
      <c r="D11333" s="224"/>
      <c r="F11333" s="224"/>
      <c r="G11333" s="224"/>
    </row>
    <row r="11334" spans="4:7">
      <c r="D11334" s="224"/>
      <c r="F11334" s="224"/>
      <c r="G11334" s="224"/>
    </row>
    <row r="11335" spans="4:7">
      <c r="D11335" s="224"/>
      <c r="F11335" s="224"/>
      <c r="G11335" s="224"/>
    </row>
    <row r="11336" spans="4:7">
      <c r="D11336" s="224"/>
      <c r="F11336" s="224"/>
      <c r="G11336" s="224"/>
    </row>
    <row r="11337" spans="4:7">
      <c r="D11337" s="224"/>
      <c r="F11337" s="224"/>
      <c r="G11337" s="224"/>
    </row>
    <row r="11338" spans="4:7">
      <c r="D11338" s="224"/>
      <c r="F11338" s="224"/>
      <c r="G11338" s="224"/>
    </row>
    <row r="11339" spans="4:7">
      <c r="D11339" s="224"/>
      <c r="F11339" s="224"/>
      <c r="G11339" s="224"/>
    </row>
    <row r="11340" spans="4:7">
      <c r="D11340" s="224"/>
      <c r="F11340" s="224"/>
      <c r="G11340" s="224"/>
    </row>
    <row r="11341" spans="4:7">
      <c r="D11341" s="224"/>
      <c r="F11341" s="224"/>
      <c r="G11341" s="224"/>
    </row>
    <row r="11342" spans="4:7">
      <c r="D11342" s="224"/>
      <c r="F11342" s="224"/>
      <c r="G11342" s="224"/>
    </row>
    <row r="11343" spans="4:7">
      <c r="D11343" s="224"/>
      <c r="F11343" s="224"/>
      <c r="G11343" s="224"/>
    </row>
    <row r="11344" spans="4:7">
      <c r="D11344" s="224"/>
      <c r="F11344" s="224"/>
      <c r="G11344" s="224"/>
    </row>
    <row r="11345" spans="4:7">
      <c r="D11345" s="224"/>
      <c r="F11345" s="224"/>
      <c r="G11345" s="224"/>
    </row>
    <row r="11346" spans="4:7">
      <c r="D11346" s="224"/>
      <c r="F11346" s="224"/>
      <c r="G11346" s="224"/>
    </row>
    <row r="11347" spans="4:7">
      <c r="D11347" s="224"/>
      <c r="F11347" s="224"/>
      <c r="G11347" s="224"/>
    </row>
    <row r="11348" spans="4:7">
      <c r="D11348" s="224"/>
      <c r="F11348" s="224"/>
      <c r="G11348" s="224"/>
    </row>
    <row r="11349" spans="4:7">
      <c r="D11349" s="224"/>
      <c r="F11349" s="224"/>
      <c r="G11349" s="224"/>
    </row>
    <row r="11350" spans="4:7">
      <c r="D11350" s="224"/>
      <c r="F11350" s="224"/>
      <c r="G11350" s="224"/>
    </row>
    <row r="11351" spans="4:7">
      <c r="D11351" s="224"/>
      <c r="F11351" s="224"/>
      <c r="G11351" s="224"/>
    </row>
    <row r="11352" spans="4:7">
      <c r="D11352" s="224"/>
      <c r="F11352" s="224"/>
      <c r="G11352" s="224"/>
    </row>
    <row r="11353" spans="4:7">
      <c r="D11353" s="224"/>
      <c r="F11353" s="224"/>
      <c r="G11353" s="224"/>
    </row>
    <row r="11354" spans="4:7">
      <c r="D11354" s="224"/>
      <c r="F11354" s="224"/>
      <c r="G11354" s="224"/>
    </row>
    <row r="11355" spans="4:7">
      <c r="D11355" s="224"/>
      <c r="F11355" s="224"/>
      <c r="G11355" s="224"/>
    </row>
    <row r="11356" spans="4:7">
      <c r="D11356" s="224"/>
      <c r="F11356" s="224"/>
      <c r="G11356" s="224"/>
    </row>
    <row r="11357" spans="4:7">
      <c r="D11357" s="224"/>
      <c r="F11357" s="224"/>
      <c r="G11357" s="224"/>
    </row>
    <row r="11358" spans="4:7">
      <c r="D11358" s="224"/>
      <c r="F11358" s="224"/>
      <c r="G11358" s="224"/>
    </row>
    <row r="11359" spans="4:7">
      <c r="D11359" s="224"/>
      <c r="F11359" s="224"/>
      <c r="G11359" s="224"/>
    </row>
    <row r="11360" spans="4:7">
      <c r="D11360" s="224"/>
      <c r="F11360" s="224"/>
      <c r="G11360" s="224"/>
    </row>
    <row r="11361" spans="4:7">
      <c r="D11361" s="224"/>
      <c r="F11361" s="224"/>
      <c r="G11361" s="224"/>
    </row>
    <row r="11362" spans="4:7">
      <c r="D11362" s="224"/>
      <c r="F11362" s="224"/>
      <c r="G11362" s="224"/>
    </row>
    <row r="11363" spans="4:7">
      <c r="D11363" s="224"/>
      <c r="F11363" s="224"/>
      <c r="G11363" s="224"/>
    </row>
    <row r="11364" spans="4:7">
      <c r="D11364" s="224"/>
      <c r="F11364" s="224"/>
      <c r="G11364" s="224"/>
    </row>
    <row r="11365" spans="4:7">
      <c r="D11365" s="224"/>
      <c r="F11365" s="224"/>
      <c r="G11365" s="224"/>
    </row>
    <row r="11366" spans="4:7">
      <c r="D11366" s="224"/>
      <c r="F11366" s="224"/>
      <c r="G11366" s="224"/>
    </row>
    <row r="11367" spans="4:7">
      <c r="D11367" s="224"/>
      <c r="F11367" s="224"/>
      <c r="G11367" s="224"/>
    </row>
    <row r="11368" spans="4:7">
      <c r="D11368" s="224"/>
      <c r="F11368" s="224"/>
      <c r="G11368" s="224"/>
    </row>
    <row r="11369" spans="4:7">
      <c r="D11369" s="224"/>
      <c r="F11369" s="224"/>
      <c r="G11369" s="224"/>
    </row>
    <row r="11370" spans="4:7">
      <c r="D11370" s="224"/>
      <c r="F11370" s="224"/>
      <c r="G11370" s="224"/>
    </row>
    <row r="11371" spans="4:7">
      <c r="D11371" s="224"/>
      <c r="F11371" s="224"/>
      <c r="G11371" s="224"/>
    </row>
    <row r="11372" spans="4:7">
      <c r="D11372" s="224"/>
      <c r="F11372" s="224"/>
      <c r="G11372" s="224"/>
    </row>
    <row r="11373" spans="4:7">
      <c r="D11373" s="224"/>
      <c r="F11373" s="224"/>
      <c r="G11373" s="224"/>
    </row>
    <row r="11374" spans="4:7">
      <c r="D11374" s="224"/>
      <c r="F11374" s="224"/>
      <c r="G11374" s="224"/>
    </row>
    <row r="11375" spans="4:7">
      <c r="D11375" s="224"/>
      <c r="F11375" s="224"/>
      <c r="G11375" s="224"/>
    </row>
    <row r="11376" spans="4:7">
      <c r="D11376" s="224"/>
      <c r="F11376" s="224"/>
      <c r="G11376" s="224"/>
    </row>
    <row r="11377" spans="4:7">
      <c r="D11377" s="224"/>
      <c r="F11377" s="224"/>
      <c r="G11377" s="224"/>
    </row>
    <row r="11378" spans="4:7">
      <c r="D11378" s="224"/>
      <c r="F11378" s="224"/>
      <c r="G11378" s="224"/>
    </row>
    <row r="11379" spans="4:7">
      <c r="D11379" s="224"/>
      <c r="F11379" s="224"/>
      <c r="G11379" s="224"/>
    </row>
    <row r="11380" spans="4:7">
      <c r="D11380" s="224"/>
      <c r="F11380" s="224"/>
      <c r="G11380" s="224"/>
    </row>
    <row r="11381" spans="4:7">
      <c r="D11381" s="224"/>
      <c r="F11381" s="224"/>
      <c r="G11381" s="224"/>
    </row>
    <row r="11382" spans="4:7">
      <c r="D11382" s="224"/>
      <c r="F11382" s="224"/>
      <c r="G11382" s="224"/>
    </row>
    <row r="11383" spans="4:7">
      <c r="D11383" s="224"/>
      <c r="F11383" s="224"/>
      <c r="G11383" s="224"/>
    </row>
    <row r="11384" spans="4:7">
      <c r="D11384" s="224"/>
      <c r="F11384" s="224"/>
      <c r="G11384" s="224"/>
    </row>
    <row r="11385" spans="4:7">
      <c r="D11385" s="224"/>
      <c r="F11385" s="224"/>
      <c r="G11385" s="224"/>
    </row>
    <row r="11386" spans="4:7">
      <c r="D11386" s="224"/>
      <c r="F11386" s="224"/>
      <c r="G11386" s="224"/>
    </row>
    <row r="11387" spans="4:7">
      <c r="D11387" s="224"/>
      <c r="F11387" s="224"/>
      <c r="G11387" s="224"/>
    </row>
    <row r="11388" spans="4:7">
      <c r="D11388" s="224"/>
      <c r="F11388" s="224"/>
      <c r="G11388" s="224"/>
    </row>
    <row r="11389" spans="4:7">
      <c r="D11389" s="224"/>
      <c r="F11389" s="224"/>
      <c r="G11389" s="224"/>
    </row>
    <row r="11390" spans="4:7">
      <c r="D11390" s="224"/>
      <c r="F11390" s="224"/>
      <c r="G11390" s="224"/>
    </row>
    <row r="11391" spans="4:7">
      <c r="D11391" s="224"/>
      <c r="F11391" s="224"/>
      <c r="G11391" s="224"/>
    </row>
    <row r="11392" spans="4:7">
      <c r="D11392" s="224"/>
      <c r="F11392" s="224"/>
      <c r="G11392" s="224"/>
    </row>
    <row r="11393" spans="4:7">
      <c r="D11393" s="224"/>
      <c r="F11393" s="224"/>
      <c r="G11393" s="224"/>
    </row>
    <row r="11394" spans="4:7">
      <c r="D11394" s="224"/>
      <c r="F11394" s="224"/>
      <c r="G11394" s="224"/>
    </row>
    <row r="11395" spans="4:7">
      <c r="D11395" s="224"/>
      <c r="F11395" s="224"/>
      <c r="G11395" s="224"/>
    </row>
    <row r="11396" spans="4:7">
      <c r="D11396" s="224"/>
      <c r="F11396" s="224"/>
      <c r="G11396" s="224"/>
    </row>
    <row r="11397" spans="4:7">
      <c r="D11397" s="224"/>
      <c r="F11397" s="224"/>
      <c r="G11397" s="224"/>
    </row>
    <row r="11398" spans="4:7">
      <c r="D11398" s="224"/>
      <c r="F11398" s="224"/>
      <c r="G11398" s="224"/>
    </row>
    <row r="11399" spans="4:7">
      <c r="D11399" s="224"/>
      <c r="F11399" s="224"/>
      <c r="G11399" s="224"/>
    </row>
    <row r="11400" spans="4:7">
      <c r="D11400" s="224"/>
      <c r="F11400" s="224"/>
      <c r="G11400" s="224"/>
    </row>
    <row r="11401" spans="4:7">
      <c r="D11401" s="224"/>
      <c r="F11401" s="224"/>
      <c r="G11401" s="224"/>
    </row>
    <row r="11402" spans="4:7">
      <c r="D11402" s="224"/>
      <c r="F11402" s="224"/>
      <c r="G11402" s="224"/>
    </row>
    <row r="11403" spans="4:7">
      <c r="D11403" s="224"/>
      <c r="F11403" s="224"/>
      <c r="G11403" s="224"/>
    </row>
    <row r="11404" spans="4:7">
      <c r="D11404" s="224"/>
      <c r="F11404" s="224"/>
      <c r="G11404" s="224"/>
    </row>
    <row r="11405" spans="4:7">
      <c r="D11405" s="224"/>
      <c r="F11405" s="224"/>
      <c r="G11405" s="224"/>
    </row>
    <row r="11406" spans="4:7">
      <c r="D11406" s="224"/>
      <c r="F11406" s="224"/>
      <c r="G11406" s="224"/>
    </row>
    <row r="11407" spans="4:7">
      <c r="D11407" s="224"/>
      <c r="F11407" s="224"/>
      <c r="G11407" s="224"/>
    </row>
    <row r="11408" spans="4:7">
      <c r="D11408" s="224"/>
      <c r="F11408" s="224"/>
      <c r="G11408" s="224"/>
    </row>
    <row r="11409" spans="4:7">
      <c r="D11409" s="224"/>
      <c r="F11409" s="224"/>
      <c r="G11409" s="224"/>
    </row>
    <row r="11410" spans="4:7">
      <c r="D11410" s="224"/>
      <c r="F11410" s="224"/>
      <c r="G11410" s="224"/>
    </row>
    <row r="11411" spans="4:7">
      <c r="D11411" s="224"/>
      <c r="F11411" s="224"/>
      <c r="G11411" s="224"/>
    </row>
    <row r="11412" spans="4:7">
      <c r="D11412" s="224"/>
      <c r="F11412" s="224"/>
      <c r="G11412" s="224"/>
    </row>
    <row r="11413" spans="4:7">
      <c r="D11413" s="224"/>
      <c r="F11413" s="224"/>
      <c r="G11413" s="224"/>
    </row>
    <row r="11414" spans="4:7">
      <c r="D11414" s="224"/>
      <c r="F11414" s="224"/>
      <c r="G11414" s="224"/>
    </row>
    <row r="11415" spans="4:7">
      <c r="D11415" s="224"/>
      <c r="F11415" s="224"/>
      <c r="G11415" s="224"/>
    </row>
    <row r="11416" spans="4:7">
      <c r="D11416" s="224"/>
      <c r="F11416" s="224"/>
      <c r="G11416" s="224"/>
    </row>
    <row r="11417" spans="4:7">
      <c r="D11417" s="224"/>
      <c r="F11417" s="224"/>
      <c r="G11417" s="224"/>
    </row>
    <row r="11418" spans="4:7">
      <c r="D11418" s="224"/>
      <c r="F11418" s="224"/>
      <c r="G11418" s="224"/>
    </row>
    <row r="11419" spans="4:7">
      <c r="D11419" s="224"/>
      <c r="F11419" s="224"/>
      <c r="G11419" s="224"/>
    </row>
    <row r="11420" spans="4:7">
      <c r="D11420" s="224"/>
      <c r="F11420" s="224"/>
      <c r="G11420" s="224"/>
    </row>
    <row r="11421" spans="4:7">
      <c r="D11421" s="224"/>
      <c r="F11421" s="224"/>
      <c r="G11421" s="224"/>
    </row>
    <row r="11422" spans="4:7">
      <c r="D11422" s="224"/>
      <c r="F11422" s="224"/>
      <c r="G11422" s="224"/>
    </row>
    <row r="11423" spans="4:7">
      <c r="D11423" s="224"/>
      <c r="F11423" s="224"/>
      <c r="G11423" s="224"/>
    </row>
    <row r="11424" spans="4:7">
      <c r="D11424" s="224"/>
      <c r="F11424" s="224"/>
      <c r="G11424" s="224"/>
    </row>
    <row r="11425" spans="4:7">
      <c r="D11425" s="224"/>
      <c r="F11425" s="224"/>
      <c r="G11425" s="224"/>
    </row>
    <row r="11426" spans="4:7">
      <c r="D11426" s="224"/>
      <c r="F11426" s="224"/>
      <c r="G11426" s="224"/>
    </row>
    <row r="11427" spans="4:7">
      <c r="D11427" s="224"/>
      <c r="F11427" s="224"/>
      <c r="G11427" s="224"/>
    </row>
    <row r="11428" spans="4:7">
      <c r="D11428" s="224"/>
      <c r="F11428" s="224"/>
      <c r="G11428" s="224"/>
    </row>
    <row r="11429" spans="4:7">
      <c r="D11429" s="224"/>
      <c r="F11429" s="224"/>
      <c r="G11429" s="224"/>
    </row>
    <row r="11430" spans="4:7">
      <c r="D11430" s="224"/>
      <c r="F11430" s="224"/>
      <c r="G11430" s="224"/>
    </row>
    <row r="11431" spans="4:7">
      <c r="D11431" s="224"/>
      <c r="F11431" s="224"/>
      <c r="G11431" s="224"/>
    </row>
    <row r="11432" spans="4:7">
      <c r="D11432" s="224"/>
      <c r="F11432" s="224"/>
      <c r="G11432" s="224"/>
    </row>
    <row r="11433" spans="4:7">
      <c r="D11433" s="224"/>
      <c r="F11433" s="224"/>
      <c r="G11433" s="224"/>
    </row>
    <row r="11434" spans="4:7">
      <c r="D11434" s="224"/>
      <c r="F11434" s="224"/>
      <c r="G11434" s="224"/>
    </row>
    <row r="11435" spans="4:7">
      <c r="D11435" s="224"/>
      <c r="F11435" s="224"/>
      <c r="G11435" s="224"/>
    </row>
    <row r="11436" spans="4:7">
      <c r="D11436" s="224"/>
      <c r="F11436" s="224"/>
      <c r="G11436" s="224"/>
    </row>
    <row r="11437" spans="4:7">
      <c r="D11437" s="224"/>
      <c r="F11437" s="224"/>
      <c r="G11437" s="224"/>
    </row>
    <row r="11438" spans="4:7">
      <c r="D11438" s="224"/>
      <c r="F11438" s="224"/>
      <c r="G11438" s="224"/>
    </row>
    <row r="11439" spans="4:7">
      <c r="D11439" s="224"/>
      <c r="F11439" s="224"/>
      <c r="G11439" s="224"/>
    </row>
    <row r="11440" spans="4:7">
      <c r="D11440" s="224"/>
      <c r="F11440" s="224"/>
      <c r="G11440" s="224"/>
    </row>
    <row r="11441" spans="4:7">
      <c r="D11441" s="224"/>
      <c r="F11441" s="224"/>
      <c r="G11441" s="224"/>
    </row>
    <row r="11442" spans="4:7">
      <c r="D11442" s="224"/>
      <c r="F11442" s="224"/>
      <c r="G11442" s="224"/>
    </row>
    <row r="11443" spans="4:7">
      <c r="D11443" s="224"/>
      <c r="F11443" s="224"/>
      <c r="G11443" s="224"/>
    </row>
    <row r="11444" spans="4:7">
      <c r="D11444" s="224"/>
      <c r="F11444" s="224"/>
      <c r="G11444" s="224"/>
    </row>
    <row r="11445" spans="4:7">
      <c r="D11445" s="224"/>
      <c r="F11445" s="224"/>
      <c r="G11445" s="224"/>
    </row>
    <row r="11446" spans="4:7">
      <c r="D11446" s="224"/>
      <c r="F11446" s="224"/>
      <c r="G11446" s="224"/>
    </row>
    <row r="11447" spans="4:7">
      <c r="D11447" s="224"/>
      <c r="F11447" s="224"/>
      <c r="G11447" s="224"/>
    </row>
    <row r="11448" spans="4:7">
      <c r="D11448" s="224"/>
      <c r="F11448" s="224"/>
      <c r="G11448" s="224"/>
    </row>
    <row r="11449" spans="4:7">
      <c r="D11449" s="224"/>
      <c r="F11449" s="224"/>
      <c r="G11449" s="224"/>
    </row>
    <row r="11450" spans="4:7">
      <c r="D11450" s="224"/>
      <c r="F11450" s="224"/>
      <c r="G11450" s="224"/>
    </row>
    <row r="11451" spans="4:7">
      <c r="D11451" s="224"/>
      <c r="F11451" s="224"/>
      <c r="G11451" s="224"/>
    </row>
    <row r="11452" spans="4:7">
      <c r="D11452" s="224"/>
      <c r="F11452" s="224"/>
      <c r="G11452" s="224"/>
    </row>
    <row r="11453" spans="4:7">
      <c r="D11453" s="224"/>
      <c r="F11453" s="224"/>
      <c r="G11453" s="224"/>
    </row>
    <row r="11454" spans="4:7">
      <c r="D11454" s="224"/>
      <c r="F11454" s="224"/>
      <c r="G11454" s="224"/>
    </row>
    <row r="11455" spans="4:7">
      <c r="D11455" s="224"/>
      <c r="F11455" s="224"/>
      <c r="G11455" s="224"/>
    </row>
    <row r="11456" spans="4:7">
      <c r="D11456" s="224"/>
      <c r="F11456" s="224"/>
      <c r="G11456" s="224"/>
    </row>
    <row r="11457" spans="4:7">
      <c r="D11457" s="224"/>
      <c r="F11457" s="224"/>
      <c r="G11457" s="224"/>
    </row>
    <row r="11458" spans="4:7">
      <c r="D11458" s="224"/>
      <c r="F11458" s="224"/>
      <c r="G11458" s="224"/>
    </row>
    <row r="11459" spans="4:7">
      <c r="D11459" s="224"/>
      <c r="F11459" s="224"/>
      <c r="G11459" s="224"/>
    </row>
    <row r="11460" spans="4:7">
      <c r="D11460" s="224"/>
      <c r="F11460" s="224"/>
      <c r="G11460" s="224"/>
    </row>
    <row r="11461" spans="4:7">
      <c r="D11461" s="224"/>
      <c r="F11461" s="224"/>
      <c r="G11461" s="224"/>
    </row>
    <row r="11462" spans="4:7">
      <c r="D11462" s="224"/>
      <c r="F11462" s="224"/>
      <c r="G11462" s="224"/>
    </row>
    <row r="11463" spans="4:7">
      <c r="D11463" s="224"/>
      <c r="F11463" s="224"/>
      <c r="G11463" s="224"/>
    </row>
    <row r="11464" spans="4:7">
      <c r="D11464" s="224"/>
      <c r="F11464" s="224"/>
      <c r="G11464" s="224"/>
    </row>
    <row r="11465" spans="4:7">
      <c r="D11465" s="224"/>
      <c r="F11465" s="224"/>
      <c r="G11465" s="224"/>
    </row>
    <row r="11466" spans="4:7">
      <c r="D11466" s="224"/>
      <c r="F11466" s="224"/>
      <c r="G11466" s="224"/>
    </row>
    <row r="11467" spans="4:7">
      <c r="D11467" s="224"/>
      <c r="F11467" s="224"/>
      <c r="G11467" s="224"/>
    </row>
    <row r="11468" spans="4:7">
      <c r="D11468" s="224"/>
      <c r="F11468" s="224"/>
      <c r="G11468" s="224"/>
    </row>
    <row r="11469" spans="4:7">
      <c r="D11469" s="224"/>
      <c r="F11469" s="224"/>
      <c r="G11469" s="224"/>
    </row>
    <row r="11470" spans="4:7">
      <c r="D11470" s="224"/>
      <c r="F11470" s="224"/>
      <c r="G11470" s="224"/>
    </row>
    <row r="11471" spans="4:7">
      <c r="D11471" s="224"/>
      <c r="F11471" s="224"/>
      <c r="G11471" s="224"/>
    </row>
    <row r="11472" spans="4:7">
      <c r="D11472" s="224"/>
      <c r="F11472" s="224"/>
      <c r="G11472" s="224"/>
    </row>
    <row r="11473" spans="4:7">
      <c r="D11473" s="224"/>
      <c r="F11473" s="224"/>
      <c r="G11473" s="224"/>
    </row>
    <row r="11474" spans="4:7">
      <c r="D11474" s="224"/>
      <c r="F11474" s="224"/>
      <c r="G11474" s="224"/>
    </row>
    <row r="11475" spans="4:7">
      <c r="D11475" s="224"/>
      <c r="F11475" s="224"/>
      <c r="G11475" s="224"/>
    </row>
    <row r="11476" spans="4:7">
      <c r="D11476" s="224"/>
      <c r="F11476" s="224"/>
      <c r="G11476" s="224"/>
    </row>
    <row r="11477" spans="4:7">
      <c r="D11477" s="224"/>
      <c r="F11477" s="224"/>
      <c r="G11477" s="224"/>
    </row>
    <row r="11478" spans="4:7">
      <c r="D11478" s="224"/>
      <c r="F11478" s="224"/>
      <c r="G11478" s="224"/>
    </row>
    <row r="11479" spans="4:7">
      <c r="D11479" s="224"/>
      <c r="F11479" s="224"/>
      <c r="G11479" s="224"/>
    </row>
    <row r="11480" spans="4:7">
      <c r="D11480" s="224"/>
      <c r="F11480" s="224"/>
      <c r="G11480" s="224"/>
    </row>
    <row r="11481" spans="4:7">
      <c r="D11481" s="224"/>
      <c r="F11481" s="224"/>
      <c r="G11481" s="224"/>
    </row>
    <row r="11482" spans="4:7">
      <c r="D11482" s="224"/>
      <c r="F11482" s="224"/>
      <c r="G11482" s="224"/>
    </row>
    <row r="11483" spans="4:7">
      <c r="D11483" s="224"/>
      <c r="F11483" s="224"/>
      <c r="G11483" s="224"/>
    </row>
    <row r="11484" spans="4:7">
      <c r="D11484" s="224"/>
      <c r="F11484" s="224"/>
      <c r="G11484" s="224"/>
    </row>
    <row r="11485" spans="4:7">
      <c r="D11485" s="224"/>
      <c r="F11485" s="224"/>
      <c r="G11485" s="224"/>
    </row>
    <row r="11486" spans="4:7">
      <c r="D11486" s="224"/>
      <c r="F11486" s="224"/>
      <c r="G11486" s="224"/>
    </row>
    <row r="11487" spans="4:7">
      <c r="D11487" s="224"/>
      <c r="F11487" s="224"/>
      <c r="G11487" s="224"/>
    </row>
    <row r="11488" spans="4:7">
      <c r="D11488" s="224"/>
      <c r="F11488" s="224"/>
      <c r="G11488" s="224"/>
    </row>
    <row r="11489" spans="4:7">
      <c r="D11489" s="224"/>
      <c r="F11489" s="224"/>
      <c r="G11489" s="224"/>
    </row>
    <row r="11490" spans="4:7">
      <c r="D11490" s="224"/>
      <c r="F11490" s="224"/>
      <c r="G11490" s="224"/>
    </row>
    <row r="11491" spans="4:7">
      <c r="D11491" s="224"/>
      <c r="F11491" s="224"/>
      <c r="G11491" s="224"/>
    </row>
    <row r="11492" spans="4:7">
      <c r="D11492" s="224"/>
      <c r="F11492" s="224"/>
      <c r="G11492" s="224"/>
    </row>
    <row r="11493" spans="4:7">
      <c r="D11493" s="224"/>
      <c r="F11493" s="224"/>
      <c r="G11493" s="224"/>
    </row>
    <row r="11494" spans="4:7">
      <c r="D11494" s="224"/>
      <c r="F11494" s="224"/>
      <c r="G11494" s="224"/>
    </row>
    <row r="11495" spans="4:7">
      <c r="D11495" s="224"/>
      <c r="F11495" s="224"/>
      <c r="G11495" s="224"/>
    </row>
    <row r="11496" spans="4:7">
      <c r="D11496" s="224"/>
      <c r="F11496" s="224"/>
      <c r="G11496" s="224"/>
    </row>
    <row r="11497" spans="4:7">
      <c r="D11497" s="224"/>
      <c r="F11497" s="224"/>
      <c r="G11497" s="224"/>
    </row>
    <row r="11498" spans="4:7">
      <c r="D11498" s="224"/>
      <c r="F11498" s="224"/>
      <c r="G11498" s="224"/>
    </row>
    <row r="11499" spans="4:7">
      <c r="D11499" s="224"/>
      <c r="F11499" s="224"/>
      <c r="G11499" s="224"/>
    </row>
    <row r="11500" spans="4:7">
      <c r="D11500" s="224"/>
      <c r="F11500" s="224"/>
      <c r="G11500" s="224"/>
    </row>
    <row r="11501" spans="4:7">
      <c r="D11501" s="224"/>
      <c r="F11501" s="224"/>
      <c r="G11501" s="224"/>
    </row>
    <row r="11502" spans="4:7">
      <c r="D11502" s="224"/>
      <c r="F11502" s="224"/>
      <c r="G11502" s="224"/>
    </row>
    <row r="11503" spans="4:7">
      <c r="D11503" s="224"/>
      <c r="F11503" s="224"/>
      <c r="G11503" s="224"/>
    </row>
    <row r="11504" spans="4:7">
      <c r="D11504" s="224"/>
      <c r="F11504" s="224"/>
      <c r="G11504" s="224"/>
    </row>
    <row r="11505" spans="4:7">
      <c r="D11505" s="224"/>
      <c r="F11505" s="224"/>
      <c r="G11505" s="224"/>
    </row>
    <row r="11506" spans="4:7">
      <c r="D11506" s="224"/>
      <c r="F11506" s="224"/>
      <c r="G11506" s="224"/>
    </row>
    <row r="11507" spans="4:7">
      <c r="D11507" s="224"/>
      <c r="F11507" s="224"/>
      <c r="G11507" s="224"/>
    </row>
    <row r="11508" spans="4:7">
      <c r="D11508" s="224"/>
      <c r="F11508" s="224"/>
      <c r="G11508" s="224"/>
    </row>
    <row r="11509" spans="4:7">
      <c r="D11509" s="224"/>
      <c r="F11509" s="224"/>
      <c r="G11509" s="224"/>
    </row>
    <row r="11510" spans="4:7">
      <c r="D11510" s="224"/>
      <c r="F11510" s="224"/>
      <c r="G11510" s="224"/>
    </row>
    <row r="11511" spans="4:7">
      <c r="D11511" s="224"/>
      <c r="F11511" s="224"/>
      <c r="G11511" s="224"/>
    </row>
    <row r="11512" spans="4:7">
      <c r="D11512" s="224"/>
      <c r="F11512" s="224"/>
      <c r="G11512" s="224"/>
    </row>
    <row r="11513" spans="4:7">
      <c r="D11513" s="224"/>
      <c r="F11513" s="224"/>
      <c r="G11513" s="224"/>
    </row>
    <row r="11514" spans="4:7">
      <c r="D11514" s="224"/>
      <c r="F11514" s="224"/>
      <c r="G11514" s="224"/>
    </row>
    <row r="11515" spans="4:7">
      <c r="D11515" s="224"/>
      <c r="F11515" s="224"/>
      <c r="G11515" s="224"/>
    </row>
    <row r="11516" spans="4:7">
      <c r="D11516" s="224"/>
      <c r="F11516" s="224"/>
      <c r="G11516" s="224"/>
    </row>
    <row r="11517" spans="4:7">
      <c r="D11517" s="224"/>
      <c r="F11517" s="224"/>
      <c r="G11517" s="224"/>
    </row>
    <row r="11518" spans="4:7">
      <c r="D11518" s="224"/>
      <c r="F11518" s="224"/>
      <c r="G11518" s="224"/>
    </row>
    <row r="11519" spans="4:7">
      <c r="D11519" s="224"/>
      <c r="F11519" s="224"/>
      <c r="G11519" s="224"/>
    </row>
    <row r="11520" spans="4:7">
      <c r="D11520" s="224"/>
      <c r="F11520" s="224"/>
      <c r="G11520" s="224"/>
    </row>
    <row r="11521" spans="4:7">
      <c r="D11521" s="224"/>
      <c r="F11521" s="224"/>
      <c r="G11521" s="224"/>
    </row>
    <row r="11522" spans="4:7">
      <c r="D11522" s="224"/>
      <c r="F11522" s="224"/>
      <c r="G11522" s="224"/>
    </row>
    <row r="11523" spans="4:7">
      <c r="D11523" s="224"/>
      <c r="F11523" s="224"/>
      <c r="G11523" s="224"/>
    </row>
    <row r="11524" spans="4:7">
      <c r="D11524" s="224"/>
      <c r="F11524" s="224"/>
      <c r="G11524" s="224"/>
    </row>
    <row r="11525" spans="4:7">
      <c r="D11525" s="224"/>
      <c r="F11525" s="224"/>
      <c r="G11525" s="224"/>
    </row>
    <row r="11526" spans="4:7">
      <c r="D11526" s="224"/>
      <c r="F11526" s="224"/>
      <c r="G11526" s="224"/>
    </row>
    <row r="11527" spans="4:7">
      <c r="D11527" s="224"/>
      <c r="F11527" s="224"/>
      <c r="G11527" s="224"/>
    </row>
    <row r="11528" spans="4:7">
      <c r="D11528" s="224"/>
      <c r="F11528" s="224"/>
      <c r="G11528" s="224"/>
    </row>
    <row r="11529" spans="4:7">
      <c r="D11529" s="224"/>
      <c r="F11529" s="224"/>
      <c r="G11529" s="224"/>
    </row>
    <row r="11530" spans="4:7">
      <c r="D11530" s="224"/>
      <c r="F11530" s="224"/>
      <c r="G11530" s="224"/>
    </row>
    <row r="11531" spans="4:7">
      <c r="D11531" s="224"/>
      <c r="F11531" s="224"/>
      <c r="G11531" s="224"/>
    </row>
    <row r="11532" spans="4:7">
      <c r="D11532" s="224"/>
      <c r="F11532" s="224"/>
      <c r="G11532" s="224"/>
    </row>
    <row r="11533" spans="4:7">
      <c r="D11533" s="224"/>
      <c r="F11533" s="224"/>
      <c r="G11533" s="224"/>
    </row>
    <row r="11534" spans="4:7">
      <c r="D11534" s="224"/>
      <c r="F11534" s="224"/>
      <c r="G11534" s="224"/>
    </row>
    <row r="11535" spans="4:7">
      <c r="D11535" s="224"/>
      <c r="F11535" s="224"/>
      <c r="G11535" s="224"/>
    </row>
    <row r="11536" spans="4:7">
      <c r="D11536" s="224"/>
      <c r="F11536" s="224"/>
      <c r="G11536" s="224"/>
    </row>
    <row r="11537" spans="4:7">
      <c r="D11537" s="224"/>
      <c r="F11537" s="224"/>
      <c r="G11537" s="224"/>
    </row>
    <row r="11538" spans="4:7">
      <c r="D11538" s="224"/>
      <c r="F11538" s="224"/>
      <c r="G11538" s="224"/>
    </row>
    <row r="11539" spans="4:7">
      <c r="D11539" s="224"/>
      <c r="F11539" s="224"/>
      <c r="G11539" s="224"/>
    </row>
    <row r="11540" spans="4:7">
      <c r="D11540" s="224"/>
      <c r="F11540" s="224"/>
      <c r="G11540" s="224"/>
    </row>
    <row r="11541" spans="4:7">
      <c r="D11541" s="224"/>
      <c r="F11541" s="224"/>
      <c r="G11541" s="224"/>
    </row>
    <row r="11542" spans="4:7">
      <c r="D11542" s="224"/>
      <c r="F11542" s="224"/>
      <c r="G11542" s="224"/>
    </row>
    <row r="11543" spans="4:7">
      <c r="D11543" s="224"/>
      <c r="F11543" s="224"/>
      <c r="G11543" s="224"/>
    </row>
    <row r="11544" spans="4:7">
      <c r="D11544" s="224"/>
      <c r="F11544" s="224"/>
      <c r="G11544" s="224"/>
    </row>
    <row r="11545" spans="4:7">
      <c r="D11545" s="224"/>
      <c r="F11545" s="224"/>
      <c r="G11545" s="224"/>
    </row>
    <row r="11546" spans="4:7">
      <c r="D11546" s="224"/>
      <c r="F11546" s="224"/>
      <c r="G11546" s="224"/>
    </row>
    <row r="11547" spans="4:7">
      <c r="D11547" s="224"/>
      <c r="F11547" s="224"/>
      <c r="G11547" s="224"/>
    </row>
    <row r="11548" spans="4:7">
      <c r="D11548" s="224"/>
      <c r="F11548" s="224"/>
      <c r="G11548" s="224"/>
    </row>
    <row r="11549" spans="4:7">
      <c r="D11549" s="224"/>
      <c r="F11549" s="224"/>
      <c r="G11549" s="224"/>
    </row>
    <row r="11550" spans="4:7">
      <c r="D11550" s="224"/>
      <c r="F11550" s="224"/>
      <c r="G11550" s="224"/>
    </row>
    <row r="11551" spans="4:7">
      <c r="D11551" s="224"/>
      <c r="F11551" s="224"/>
      <c r="G11551" s="224"/>
    </row>
    <row r="11552" spans="4:7">
      <c r="D11552" s="224"/>
      <c r="F11552" s="224"/>
      <c r="G11552" s="224"/>
    </row>
    <row r="11553" spans="4:7">
      <c r="D11553" s="224"/>
      <c r="F11553" s="224"/>
      <c r="G11553" s="224"/>
    </row>
    <row r="11554" spans="4:7">
      <c r="D11554" s="224"/>
      <c r="F11554" s="224"/>
      <c r="G11554" s="224"/>
    </row>
    <row r="11555" spans="4:7">
      <c r="D11555" s="224"/>
      <c r="F11555" s="224"/>
      <c r="G11555" s="224"/>
    </row>
    <row r="11556" spans="4:7">
      <c r="D11556" s="224"/>
      <c r="F11556" s="224"/>
      <c r="G11556" s="224"/>
    </row>
    <row r="11557" spans="4:7">
      <c r="D11557" s="224"/>
      <c r="F11557" s="224"/>
      <c r="G11557" s="224"/>
    </row>
    <row r="11558" spans="4:7">
      <c r="D11558" s="224"/>
      <c r="F11558" s="224"/>
      <c r="G11558" s="224"/>
    </row>
    <row r="11559" spans="4:7">
      <c r="D11559" s="224"/>
      <c r="F11559" s="224"/>
      <c r="G11559" s="224"/>
    </row>
    <row r="11560" spans="4:7">
      <c r="D11560" s="224"/>
      <c r="F11560" s="224"/>
      <c r="G11560" s="224"/>
    </row>
    <row r="11561" spans="4:7">
      <c r="D11561" s="224"/>
      <c r="F11561" s="224"/>
      <c r="G11561" s="224"/>
    </row>
    <row r="11562" spans="4:7">
      <c r="D11562" s="224"/>
      <c r="F11562" s="224"/>
      <c r="G11562" s="224"/>
    </row>
    <row r="11563" spans="4:7">
      <c r="D11563" s="224"/>
      <c r="F11563" s="224"/>
      <c r="G11563" s="224"/>
    </row>
    <row r="11564" spans="4:7">
      <c r="D11564" s="224"/>
      <c r="F11564" s="224"/>
      <c r="G11564" s="224"/>
    </row>
    <row r="11565" spans="4:7">
      <c r="D11565" s="224"/>
      <c r="F11565" s="224"/>
      <c r="G11565" s="224"/>
    </row>
    <row r="11566" spans="4:7">
      <c r="D11566" s="224"/>
      <c r="F11566" s="224"/>
      <c r="G11566" s="224"/>
    </row>
    <row r="11567" spans="4:7">
      <c r="D11567" s="224"/>
      <c r="F11567" s="224"/>
      <c r="G11567" s="224"/>
    </row>
    <row r="11568" spans="4:7">
      <c r="D11568" s="224"/>
      <c r="F11568" s="224"/>
      <c r="G11568" s="224"/>
    </row>
    <row r="11569" spans="4:7">
      <c r="D11569" s="224"/>
      <c r="F11569" s="224"/>
      <c r="G11569" s="224"/>
    </row>
    <row r="11570" spans="4:7">
      <c r="D11570" s="224"/>
      <c r="F11570" s="224"/>
      <c r="G11570" s="224"/>
    </row>
    <row r="11571" spans="4:7">
      <c r="D11571" s="224"/>
      <c r="F11571" s="224"/>
      <c r="G11571" s="224"/>
    </row>
    <row r="11572" spans="4:7">
      <c r="D11572" s="224"/>
      <c r="F11572" s="224"/>
      <c r="G11572" s="224"/>
    </row>
    <row r="11573" spans="4:7">
      <c r="D11573" s="224"/>
      <c r="F11573" s="224"/>
      <c r="G11573" s="224"/>
    </row>
    <row r="11574" spans="4:7">
      <c r="D11574" s="224"/>
      <c r="F11574" s="224"/>
      <c r="G11574" s="224"/>
    </row>
    <row r="11575" spans="4:7">
      <c r="D11575" s="224"/>
      <c r="F11575" s="224"/>
      <c r="G11575" s="224"/>
    </row>
    <row r="11576" spans="4:7">
      <c r="D11576" s="224"/>
      <c r="F11576" s="224"/>
      <c r="G11576" s="224"/>
    </row>
    <row r="11577" spans="4:7">
      <c r="D11577" s="224"/>
      <c r="F11577" s="224"/>
      <c r="G11577" s="224"/>
    </row>
    <row r="11578" spans="4:7">
      <c r="D11578" s="224"/>
      <c r="F11578" s="224"/>
      <c r="G11578" s="224"/>
    </row>
    <row r="11579" spans="4:7">
      <c r="D11579" s="224"/>
      <c r="F11579" s="224"/>
      <c r="G11579" s="224"/>
    </row>
    <row r="11580" spans="4:7">
      <c r="D11580" s="224"/>
      <c r="F11580" s="224"/>
      <c r="G11580" s="224"/>
    </row>
    <row r="11581" spans="4:7">
      <c r="D11581" s="224"/>
      <c r="F11581" s="224"/>
      <c r="G11581" s="224"/>
    </row>
    <row r="11582" spans="4:7">
      <c r="D11582" s="224"/>
      <c r="F11582" s="224"/>
      <c r="G11582" s="224"/>
    </row>
    <row r="11583" spans="4:7">
      <c r="D11583" s="224"/>
      <c r="F11583" s="224"/>
      <c r="G11583" s="224"/>
    </row>
    <row r="11584" spans="4:7">
      <c r="D11584" s="224"/>
      <c r="F11584" s="224"/>
      <c r="G11584" s="224"/>
    </row>
    <row r="11585" spans="4:7">
      <c r="D11585" s="224"/>
      <c r="F11585" s="224"/>
      <c r="G11585" s="224"/>
    </row>
    <row r="11586" spans="4:7">
      <c r="D11586" s="224"/>
      <c r="F11586" s="224"/>
      <c r="G11586" s="224"/>
    </row>
    <row r="11587" spans="4:7">
      <c r="D11587" s="224"/>
      <c r="F11587" s="224"/>
      <c r="G11587" s="224"/>
    </row>
    <row r="11588" spans="4:7">
      <c r="D11588" s="224"/>
      <c r="F11588" s="224"/>
      <c r="G11588" s="224"/>
    </row>
    <row r="11589" spans="4:7">
      <c r="D11589" s="224"/>
      <c r="F11589" s="224"/>
      <c r="G11589" s="224"/>
    </row>
    <row r="11590" spans="4:7">
      <c r="D11590" s="224"/>
      <c r="F11590" s="224"/>
      <c r="G11590" s="224"/>
    </row>
    <row r="11591" spans="4:7">
      <c r="D11591" s="224"/>
      <c r="F11591" s="224"/>
      <c r="G11591" s="224"/>
    </row>
    <row r="11592" spans="4:7">
      <c r="D11592" s="224"/>
      <c r="F11592" s="224"/>
      <c r="G11592" s="224"/>
    </row>
    <row r="11593" spans="4:7">
      <c r="D11593" s="224"/>
      <c r="F11593" s="224"/>
      <c r="G11593" s="224"/>
    </row>
    <row r="11594" spans="4:7">
      <c r="D11594" s="224"/>
      <c r="F11594" s="224"/>
      <c r="G11594" s="224"/>
    </row>
    <row r="11595" spans="4:7">
      <c r="D11595" s="224"/>
      <c r="F11595" s="224"/>
      <c r="G11595" s="224"/>
    </row>
    <row r="11596" spans="4:7">
      <c r="D11596" s="224"/>
      <c r="F11596" s="224"/>
      <c r="G11596" s="224"/>
    </row>
    <row r="11597" spans="4:7">
      <c r="D11597" s="224"/>
      <c r="F11597" s="224"/>
      <c r="G11597" s="224"/>
    </row>
    <row r="11598" spans="4:7">
      <c r="D11598" s="224"/>
      <c r="F11598" s="224"/>
      <c r="G11598" s="224"/>
    </row>
    <row r="11599" spans="4:7">
      <c r="D11599" s="224"/>
      <c r="F11599" s="224"/>
      <c r="G11599" s="224"/>
    </row>
    <row r="11600" spans="4:7">
      <c r="D11600" s="224"/>
      <c r="F11600" s="224"/>
      <c r="G11600" s="224"/>
    </row>
    <row r="11601" spans="4:7">
      <c r="D11601" s="224"/>
      <c r="F11601" s="224"/>
      <c r="G11601" s="224"/>
    </row>
    <row r="11602" spans="4:7">
      <c r="D11602" s="224"/>
      <c r="F11602" s="224"/>
      <c r="G11602" s="224"/>
    </row>
    <row r="11603" spans="4:7">
      <c r="D11603" s="224"/>
      <c r="F11603" s="224"/>
      <c r="G11603" s="224"/>
    </row>
    <row r="11604" spans="4:7">
      <c r="D11604" s="224"/>
      <c r="F11604" s="224"/>
      <c r="G11604" s="224"/>
    </row>
    <row r="11605" spans="4:7">
      <c r="D11605" s="224"/>
      <c r="F11605" s="224"/>
      <c r="G11605" s="224"/>
    </row>
    <row r="11606" spans="4:7">
      <c r="D11606" s="224"/>
      <c r="F11606" s="224"/>
      <c r="G11606" s="224"/>
    </row>
    <row r="11607" spans="4:7">
      <c r="D11607" s="224"/>
      <c r="F11607" s="224"/>
      <c r="G11607" s="224"/>
    </row>
    <row r="11608" spans="4:7">
      <c r="D11608" s="224"/>
      <c r="F11608" s="224"/>
      <c r="G11608" s="224"/>
    </row>
    <row r="11609" spans="4:7">
      <c r="D11609" s="224"/>
      <c r="F11609" s="224"/>
      <c r="G11609" s="224"/>
    </row>
    <row r="11610" spans="4:7">
      <c r="D11610" s="224"/>
      <c r="F11610" s="224"/>
      <c r="G11610" s="224"/>
    </row>
    <row r="11611" spans="4:7">
      <c r="D11611" s="224"/>
      <c r="F11611" s="224"/>
      <c r="G11611" s="224"/>
    </row>
    <row r="11612" spans="4:7">
      <c r="D11612" s="224"/>
      <c r="F11612" s="224"/>
      <c r="G11612" s="224"/>
    </row>
    <row r="11613" spans="4:7">
      <c r="D11613" s="224"/>
      <c r="F11613" s="224"/>
      <c r="G11613" s="224"/>
    </row>
    <row r="11614" spans="4:7">
      <c r="D11614" s="224"/>
      <c r="F11614" s="224"/>
      <c r="G11614" s="224"/>
    </row>
    <row r="11615" spans="4:7">
      <c r="D11615" s="224"/>
      <c r="F11615" s="224"/>
      <c r="G11615" s="224"/>
    </row>
    <row r="11616" spans="4:7">
      <c r="D11616" s="224"/>
      <c r="F11616" s="224"/>
      <c r="G11616" s="224"/>
    </row>
    <row r="11617" spans="4:7">
      <c r="D11617" s="224"/>
      <c r="F11617" s="224"/>
      <c r="G11617" s="224"/>
    </row>
    <row r="11618" spans="4:7">
      <c r="D11618" s="224"/>
      <c r="F11618" s="224"/>
      <c r="G11618" s="224"/>
    </row>
    <row r="11619" spans="4:7">
      <c r="D11619" s="224"/>
      <c r="F11619" s="224"/>
      <c r="G11619" s="224"/>
    </row>
    <row r="11620" spans="4:7">
      <c r="D11620" s="224"/>
      <c r="F11620" s="224"/>
      <c r="G11620" s="224"/>
    </row>
    <row r="11621" spans="4:7">
      <c r="D11621" s="224"/>
      <c r="F11621" s="224"/>
      <c r="G11621" s="224"/>
    </row>
    <row r="11622" spans="4:7">
      <c r="D11622" s="224"/>
      <c r="F11622" s="224"/>
      <c r="G11622" s="224"/>
    </row>
    <row r="11623" spans="4:7">
      <c r="D11623" s="224"/>
      <c r="F11623" s="224"/>
      <c r="G11623" s="224"/>
    </row>
    <row r="11624" spans="4:7">
      <c r="D11624" s="224"/>
      <c r="F11624" s="224"/>
      <c r="G11624" s="224"/>
    </row>
    <row r="11625" spans="4:7">
      <c r="D11625" s="224"/>
      <c r="F11625" s="224"/>
      <c r="G11625" s="224"/>
    </row>
    <row r="11626" spans="4:7">
      <c r="D11626" s="224"/>
      <c r="F11626" s="224"/>
      <c r="G11626" s="224"/>
    </row>
    <row r="11627" spans="4:7">
      <c r="D11627" s="224"/>
      <c r="F11627" s="224"/>
      <c r="G11627" s="224"/>
    </row>
    <row r="11628" spans="4:7">
      <c r="D11628" s="224"/>
      <c r="F11628" s="224"/>
      <c r="G11628" s="224"/>
    </row>
    <row r="11629" spans="4:7">
      <c r="D11629" s="224"/>
      <c r="F11629" s="224"/>
      <c r="G11629" s="224"/>
    </row>
    <row r="11630" spans="4:7">
      <c r="D11630" s="224"/>
      <c r="F11630" s="224"/>
      <c r="G11630" s="224"/>
    </row>
    <row r="11631" spans="4:7">
      <c r="D11631" s="224"/>
      <c r="F11631" s="224"/>
      <c r="G11631" s="224"/>
    </row>
    <row r="11632" spans="4:7">
      <c r="D11632" s="224"/>
      <c r="F11632" s="224"/>
      <c r="G11632" s="224"/>
    </row>
    <row r="11633" spans="4:7">
      <c r="D11633" s="224"/>
      <c r="F11633" s="224"/>
      <c r="G11633" s="224"/>
    </row>
    <row r="11634" spans="4:7">
      <c r="D11634" s="224"/>
      <c r="F11634" s="224"/>
      <c r="G11634" s="224"/>
    </row>
    <row r="11635" spans="4:7">
      <c r="D11635" s="224"/>
      <c r="F11635" s="224"/>
      <c r="G11635" s="224"/>
    </row>
    <row r="11636" spans="4:7">
      <c r="D11636" s="224"/>
      <c r="F11636" s="224"/>
      <c r="G11636" s="224"/>
    </row>
    <row r="11637" spans="4:7">
      <c r="D11637" s="224"/>
      <c r="F11637" s="224"/>
      <c r="G11637" s="224"/>
    </row>
    <row r="11638" spans="4:7">
      <c r="D11638" s="224"/>
      <c r="F11638" s="224"/>
      <c r="G11638" s="224"/>
    </row>
    <row r="11639" spans="4:7">
      <c r="D11639" s="224"/>
      <c r="F11639" s="224"/>
      <c r="G11639" s="224"/>
    </row>
    <row r="11640" spans="4:7">
      <c r="D11640" s="224"/>
      <c r="F11640" s="224"/>
      <c r="G11640" s="224"/>
    </row>
    <row r="11641" spans="4:7">
      <c r="D11641" s="224"/>
      <c r="F11641" s="224"/>
      <c r="G11641" s="224"/>
    </row>
    <row r="11642" spans="4:7">
      <c r="D11642" s="224"/>
      <c r="F11642" s="224"/>
      <c r="G11642" s="224"/>
    </row>
    <row r="11643" spans="4:7">
      <c r="D11643" s="224"/>
      <c r="F11643" s="224"/>
      <c r="G11643" s="224"/>
    </row>
    <row r="11644" spans="4:7">
      <c r="D11644" s="224"/>
      <c r="F11644" s="224"/>
      <c r="G11644" s="224"/>
    </row>
    <row r="11645" spans="4:7">
      <c r="D11645" s="224"/>
      <c r="F11645" s="224"/>
      <c r="G11645" s="224"/>
    </row>
    <row r="11646" spans="4:7">
      <c r="D11646" s="224"/>
      <c r="F11646" s="224"/>
      <c r="G11646" s="224"/>
    </row>
    <row r="11647" spans="4:7">
      <c r="D11647" s="224"/>
      <c r="F11647" s="224"/>
      <c r="G11647" s="224"/>
    </row>
    <row r="11648" spans="4:7">
      <c r="D11648" s="224"/>
      <c r="F11648" s="224"/>
      <c r="G11648" s="224"/>
    </row>
    <row r="11649" spans="4:7">
      <c r="D11649" s="224"/>
      <c r="F11649" s="224"/>
      <c r="G11649" s="224"/>
    </row>
    <row r="11650" spans="4:7">
      <c r="D11650" s="224"/>
      <c r="F11650" s="224"/>
      <c r="G11650" s="224"/>
    </row>
    <row r="11651" spans="4:7">
      <c r="D11651" s="224"/>
      <c r="F11651" s="224"/>
      <c r="G11651" s="224"/>
    </row>
    <row r="11652" spans="4:7">
      <c r="D11652" s="224"/>
      <c r="F11652" s="224"/>
      <c r="G11652" s="224"/>
    </row>
    <row r="11653" spans="4:7">
      <c r="D11653" s="224"/>
      <c r="F11653" s="224"/>
      <c r="G11653" s="224"/>
    </row>
    <row r="11654" spans="4:7">
      <c r="D11654" s="224"/>
      <c r="F11654" s="224"/>
      <c r="G11654" s="224"/>
    </row>
    <row r="11655" spans="4:7">
      <c r="D11655" s="224"/>
      <c r="F11655" s="224"/>
      <c r="G11655" s="224"/>
    </row>
    <row r="11656" spans="4:7">
      <c r="D11656" s="224"/>
      <c r="F11656" s="224"/>
      <c r="G11656" s="224"/>
    </row>
    <row r="11657" spans="4:7">
      <c r="D11657" s="224"/>
      <c r="F11657" s="224"/>
      <c r="G11657" s="224"/>
    </row>
    <row r="11658" spans="4:7">
      <c r="D11658" s="224"/>
      <c r="F11658" s="224"/>
      <c r="G11658" s="224"/>
    </row>
    <row r="11659" spans="4:7">
      <c r="D11659" s="224"/>
      <c r="F11659" s="224"/>
      <c r="G11659" s="224"/>
    </row>
    <row r="11660" spans="4:7">
      <c r="D11660" s="224"/>
      <c r="F11660" s="224"/>
      <c r="G11660" s="224"/>
    </row>
    <row r="11661" spans="4:7">
      <c r="D11661" s="224"/>
      <c r="F11661" s="224"/>
      <c r="G11661" s="224"/>
    </row>
    <row r="11662" spans="4:7">
      <c r="D11662" s="224"/>
      <c r="F11662" s="224"/>
      <c r="G11662" s="224"/>
    </row>
    <row r="11663" spans="4:7">
      <c r="D11663" s="224"/>
      <c r="F11663" s="224"/>
      <c r="G11663" s="224"/>
    </row>
    <row r="11664" spans="4:7">
      <c r="D11664" s="224"/>
      <c r="F11664" s="224"/>
      <c r="G11664" s="224"/>
    </row>
    <row r="11665" spans="4:7">
      <c r="D11665" s="224"/>
      <c r="F11665" s="224"/>
      <c r="G11665" s="224"/>
    </row>
    <row r="11666" spans="4:7">
      <c r="D11666" s="224"/>
      <c r="F11666" s="224"/>
      <c r="G11666" s="224"/>
    </row>
    <row r="11667" spans="4:7">
      <c r="D11667" s="224"/>
      <c r="F11667" s="224"/>
      <c r="G11667" s="224"/>
    </row>
    <row r="11668" spans="4:7">
      <c r="D11668" s="224"/>
      <c r="F11668" s="224"/>
      <c r="G11668" s="224"/>
    </row>
    <row r="11669" spans="4:7">
      <c r="D11669" s="224"/>
      <c r="F11669" s="224"/>
      <c r="G11669" s="224"/>
    </row>
    <row r="11670" spans="4:7">
      <c r="D11670" s="224"/>
      <c r="F11670" s="224"/>
      <c r="G11670" s="224"/>
    </row>
    <row r="11671" spans="4:7">
      <c r="D11671" s="224"/>
      <c r="F11671" s="224"/>
      <c r="G11671" s="224"/>
    </row>
    <row r="11672" spans="4:7">
      <c r="D11672" s="224"/>
      <c r="F11672" s="224"/>
      <c r="G11672" s="224"/>
    </row>
    <row r="11673" spans="4:7">
      <c r="D11673" s="224"/>
      <c r="F11673" s="224"/>
      <c r="G11673" s="224"/>
    </row>
    <row r="11674" spans="4:7">
      <c r="D11674" s="224"/>
      <c r="F11674" s="224"/>
      <c r="G11674" s="224"/>
    </row>
    <row r="11675" spans="4:7">
      <c r="D11675" s="224"/>
      <c r="F11675" s="224"/>
      <c r="G11675" s="224"/>
    </row>
    <row r="11676" spans="4:7">
      <c r="D11676" s="224"/>
      <c r="F11676" s="224"/>
      <c r="G11676" s="224"/>
    </row>
    <row r="11677" spans="4:7">
      <c r="D11677" s="224"/>
      <c r="F11677" s="224"/>
      <c r="G11677" s="224"/>
    </row>
    <row r="11678" spans="4:7">
      <c r="D11678" s="224"/>
      <c r="F11678" s="224"/>
      <c r="G11678" s="224"/>
    </row>
    <row r="11679" spans="4:7">
      <c r="D11679" s="224"/>
      <c r="F11679" s="224"/>
      <c r="G11679" s="224"/>
    </row>
    <row r="11680" spans="4:7">
      <c r="D11680" s="224"/>
      <c r="F11680" s="224"/>
      <c r="G11680" s="224"/>
    </row>
    <row r="11681" spans="4:7">
      <c r="D11681" s="224"/>
      <c r="F11681" s="224"/>
      <c r="G11681" s="224"/>
    </row>
    <row r="11682" spans="4:7">
      <c r="D11682" s="224"/>
      <c r="F11682" s="224"/>
      <c r="G11682" s="224"/>
    </row>
    <row r="11683" spans="4:7">
      <c r="D11683" s="224"/>
      <c r="F11683" s="224"/>
      <c r="G11683" s="224"/>
    </row>
    <row r="11684" spans="4:7">
      <c r="D11684" s="224"/>
      <c r="F11684" s="224"/>
      <c r="G11684" s="224"/>
    </row>
    <row r="11685" spans="4:7">
      <c r="D11685" s="224"/>
      <c r="F11685" s="224"/>
      <c r="G11685" s="224"/>
    </row>
    <row r="11686" spans="4:7">
      <c r="D11686" s="224"/>
      <c r="F11686" s="224"/>
      <c r="G11686" s="224"/>
    </row>
    <row r="11687" spans="4:7">
      <c r="D11687" s="224"/>
      <c r="F11687" s="224"/>
      <c r="G11687" s="224"/>
    </row>
    <row r="11688" spans="4:7">
      <c r="D11688" s="224"/>
      <c r="F11688" s="224"/>
      <c r="G11688" s="224"/>
    </row>
    <row r="11689" spans="4:7">
      <c r="D11689" s="224"/>
      <c r="F11689" s="224"/>
      <c r="G11689" s="224"/>
    </row>
    <row r="11690" spans="4:7">
      <c r="D11690" s="224"/>
      <c r="F11690" s="224"/>
      <c r="G11690" s="224"/>
    </row>
    <row r="11691" spans="4:7">
      <c r="D11691" s="224"/>
      <c r="F11691" s="224"/>
      <c r="G11691" s="224"/>
    </row>
    <row r="11692" spans="4:7">
      <c r="D11692" s="224"/>
      <c r="F11692" s="224"/>
      <c r="G11692" s="224"/>
    </row>
    <row r="11693" spans="4:7">
      <c r="D11693" s="224"/>
      <c r="F11693" s="224"/>
      <c r="G11693" s="224"/>
    </row>
    <row r="11694" spans="4:7">
      <c r="D11694" s="224"/>
      <c r="F11694" s="224"/>
      <c r="G11694" s="224"/>
    </row>
    <row r="11695" spans="4:7">
      <c r="D11695" s="224"/>
      <c r="F11695" s="224"/>
      <c r="G11695" s="224"/>
    </row>
    <row r="11696" spans="4:7">
      <c r="D11696" s="224"/>
      <c r="F11696" s="224"/>
      <c r="G11696" s="224"/>
    </row>
    <row r="11697" spans="4:7">
      <c r="D11697" s="224"/>
      <c r="F11697" s="224"/>
      <c r="G11697" s="224"/>
    </row>
    <row r="11698" spans="4:7">
      <c r="D11698" s="224"/>
      <c r="F11698" s="224"/>
      <c r="G11698" s="224"/>
    </row>
    <row r="11699" spans="4:7">
      <c r="D11699" s="224"/>
      <c r="F11699" s="224"/>
      <c r="G11699" s="224"/>
    </row>
    <row r="11700" spans="4:7">
      <c r="D11700" s="224"/>
      <c r="F11700" s="224"/>
      <c r="G11700" s="224"/>
    </row>
    <row r="11701" spans="4:7">
      <c r="D11701" s="224"/>
      <c r="F11701" s="224"/>
      <c r="G11701" s="224"/>
    </row>
    <row r="11702" spans="4:7">
      <c r="D11702" s="224"/>
      <c r="F11702" s="224"/>
      <c r="G11702" s="224"/>
    </row>
    <row r="11703" spans="4:7">
      <c r="D11703" s="224"/>
      <c r="F11703" s="224"/>
      <c r="G11703" s="224"/>
    </row>
    <row r="11704" spans="4:7">
      <c r="D11704" s="224"/>
      <c r="F11704" s="224"/>
      <c r="G11704" s="224"/>
    </row>
    <row r="11705" spans="4:7">
      <c r="D11705" s="224"/>
      <c r="F11705" s="224"/>
      <c r="G11705" s="224"/>
    </row>
    <row r="11706" spans="4:7">
      <c r="D11706" s="224"/>
      <c r="F11706" s="224"/>
      <c r="G11706" s="224"/>
    </row>
    <row r="11707" spans="4:7">
      <c r="D11707" s="224"/>
      <c r="F11707" s="224"/>
      <c r="G11707" s="224"/>
    </row>
    <row r="11708" spans="4:7">
      <c r="D11708" s="224"/>
      <c r="F11708" s="224"/>
      <c r="G11708" s="224"/>
    </row>
    <row r="11709" spans="4:7">
      <c r="D11709" s="224"/>
      <c r="F11709" s="224"/>
      <c r="G11709" s="224"/>
    </row>
    <row r="11710" spans="4:7">
      <c r="D11710" s="224"/>
      <c r="F11710" s="224"/>
      <c r="G11710" s="224"/>
    </row>
    <row r="11711" spans="4:7">
      <c r="D11711" s="224"/>
      <c r="F11711" s="224"/>
      <c r="G11711" s="224"/>
    </row>
    <row r="11712" spans="4:7">
      <c r="D11712" s="224"/>
      <c r="F11712" s="224"/>
      <c r="G11712" s="224"/>
    </row>
    <row r="11713" spans="4:7">
      <c r="D11713" s="224"/>
      <c r="F11713" s="224"/>
      <c r="G11713" s="224"/>
    </row>
    <row r="11714" spans="4:7">
      <c r="D11714" s="224"/>
      <c r="F11714" s="224"/>
      <c r="G11714" s="224"/>
    </row>
    <row r="11715" spans="4:7">
      <c r="D11715" s="224"/>
      <c r="F11715" s="224"/>
      <c r="G11715" s="224"/>
    </row>
    <row r="11716" spans="4:7">
      <c r="D11716" s="224"/>
      <c r="F11716" s="224"/>
      <c r="G11716" s="224"/>
    </row>
    <row r="11717" spans="4:7">
      <c r="D11717" s="224"/>
      <c r="F11717" s="224"/>
      <c r="G11717" s="224"/>
    </row>
    <row r="11718" spans="4:7">
      <c r="D11718" s="224"/>
      <c r="F11718" s="224"/>
      <c r="G11718" s="224"/>
    </row>
    <row r="11719" spans="4:7">
      <c r="D11719" s="224"/>
      <c r="F11719" s="224"/>
      <c r="G11719" s="224"/>
    </row>
    <row r="11720" spans="4:7">
      <c r="D11720" s="224"/>
      <c r="F11720" s="224"/>
      <c r="G11720" s="224"/>
    </row>
    <row r="11721" spans="4:7">
      <c r="D11721" s="224"/>
      <c r="F11721" s="224"/>
      <c r="G11721" s="224"/>
    </row>
    <row r="11722" spans="4:7">
      <c r="D11722" s="224"/>
      <c r="F11722" s="224"/>
      <c r="G11722" s="224"/>
    </row>
    <row r="11723" spans="4:7">
      <c r="D11723" s="224"/>
      <c r="F11723" s="224"/>
      <c r="G11723" s="224"/>
    </row>
    <row r="11724" spans="4:7">
      <c r="D11724" s="224"/>
      <c r="F11724" s="224"/>
      <c r="G11724" s="224"/>
    </row>
    <row r="11725" spans="4:7">
      <c r="D11725" s="224"/>
      <c r="F11725" s="224"/>
      <c r="G11725" s="224"/>
    </row>
    <row r="11726" spans="4:7">
      <c r="D11726" s="224"/>
      <c r="F11726" s="224"/>
      <c r="G11726" s="224"/>
    </row>
    <row r="11727" spans="4:7">
      <c r="D11727" s="224"/>
      <c r="F11727" s="224"/>
      <c r="G11727" s="224"/>
    </row>
    <row r="11728" spans="4:7">
      <c r="D11728" s="224"/>
      <c r="F11728" s="224"/>
      <c r="G11728" s="224"/>
    </row>
    <row r="11729" spans="4:7">
      <c r="D11729" s="224"/>
      <c r="F11729" s="224"/>
      <c r="G11729" s="224"/>
    </row>
    <row r="11730" spans="4:7">
      <c r="D11730" s="224"/>
      <c r="F11730" s="224"/>
      <c r="G11730" s="224"/>
    </row>
    <row r="11731" spans="4:7">
      <c r="D11731" s="224"/>
      <c r="F11731" s="224"/>
      <c r="G11731" s="224"/>
    </row>
    <row r="11732" spans="4:7">
      <c r="D11732" s="224"/>
      <c r="F11732" s="224"/>
      <c r="G11732" s="224"/>
    </row>
    <row r="11733" spans="4:7">
      <c r="D11733" s="224"/>
      <c r="F11733" s="224"/>
      <c r="G11733" s="224"/>
    </row>
    <row r="11734" spans="4:7">
      <c r="D11734" s="224"/>
      <c r="F11734" s="224"/>
      <c r="G11734" s="224"/>
    </row>
    <row r="11735" spans="4:7">
      <c r="D11735" s="224"/>
      <c r="F11735" s="224"/>
      <c r="G11735" s="224"/>
    </row>
    <row r="11736" spans="4:7">
      <c r="D11736" s="224"/>
      <c r="F11736" s="224"/>
      <c r="G11736" s="224"/>
    </row>
    <row r="11737" spans="4:7">
      <c r="D11737" s="224"/>
      <c r="F11737" s="224"/>
      <c r="G11737" s="224"/>
    </row>
    <row r="11738" spans="4:7">
      <c r="D11738" s="224"/>
      <c r="F11738" s="224"/>
      <c r="G11738" s="224"/>
    </row>
    <row r="11739" spans="4:7">
      <c r="D11739" s="224"/>
      <c r="F11739" s="224"/>
      <c r="G11739" s="224"/>
    </row>
    <row r="11740" spans="4:7">
      <c r="D11740" s="224"/>
      <c r="F11740" s="224"/>
      <c r="G11740" s="224"/>
    </row>
    <row r="11741" spans="4:7">
      <c r="D11741" s="224"/>
      <c r="F11741" s="224"/>
      <c r="G11741" s="224"/>
    </row>
    <row r="11742" spans="4:7">
      <c r="D11742" s="224"/>
      <c r="F11742" s="224"/>
      <c r="G11742" s="224"/>
    </row>
    <row r="11743" spans="4:7">
      <c r="D11743" s="224"/>
      <c r="F11743" s="224"/>
      <c r="G11743" s="224"/>
    </row>
    <row r="11744" spans="4:7">
      <c r="D11744" s="224"/>
      <c r="F11744" s="224"/>
      <c r="G11744" s="224"/>
    </row>
    <row r="11745" spans="4:7">
      <c r="D11745" s="224"/>
      <c r="F11745" s="224"/>
      <c r="G11745" s="224"/>
    </row>
    <row r="11746" spans="4:7">
      <c r="D11746" s="224"/>
      <c r="F11746" s="224"/>
      <c r="G11746" s="224"/>
    </row>
    <row r="11747" spans="4:7">
      <c r="D11747" s="224"/>
      <c r="F11747" s="224"/>
      <c r="G11747" s="224"/>
    </row>
    <row r="11748" spans="4:7">
      <c r="D11748" s="224"/>
      <c r="F11748" s="224"/>
      <c r="G11748" s="224"/>
    </row>
    <row r="11749" spans="4:7">
      <c r="D11749" s="224"/>
      <c r="F11749" s="224"/>
      <c r="G11749" s="224"/>
    </row>
    <row r="11750" spans="4:7">
      <c r="D11750" s="224"/>
      <c r="F11750" s="224"/>
      <c r="G11750" s="224"/>
    </row>
    <row r="11751" spans="4:7">
      <c r="D11751" s="224"/>
      <c r="F11751" s="224"/>
      <c r="G11751" s="224"/>
    </row>
    <row r="11752" spans="4:7">
      <c r="D11752" s="224"/>
      <c r="F11752" s="224"/>
      <c r="G11752" s="224"/>
    </row>
    <row r="11753" spans="4:7">
      <c r="D11753" s="224"/>
      <c r="F11753" s="224"/>
      <c r="G11753" s="224"/>
    </row>
    <row r="11754" spans="4:7">
      <c r="D11754" s="224"/>
      <c r="F11754" s="224"/>
      <c r="G11754" s="224"/>
    </row>
    <row r="11755" spans="4:7">
      <c r="D11755" s="224"/>
      <c r="F11755" s="224"/>
      <c r="G11755" s="224"/>
    </row>
    <row r="11756" spans="4:7">
      <c r="D11756" s="224"/>
      <c r="F11756" s="224"/>
      <c r="G11756" s="224"/>
    </row>
    <row r="11757" spans="4:7">
      <c r="D11757" s="224"/>
      <c r="F11757" s="224"/>
      <c r="G11757" s="224"/>
    </row>
    <row r="11758" spans="4:7">
      <c r="D11758" s="224"/>
      <c r="F11758" s="224"/>
      <c r="G11758" s="224"/>
    </row>
    <row r="11759" spans="4:7">
      <c r="D11759" s="224"/>
      <c r="F11759" s="224"/>
      <c r="G11759" s="224"/>
    </row>
    <row r="11760" spans="4:7">
      <c r="D11760" s="224"/>
      <c r="F11760" s="224"/>
      <c r="G11760" s="224"/>
    </row>
    <row r="11761" spans="4:7">
      <c r="D11761" s="224"/>
      <c r="F11761" s="224"/>
      <c r="G11761" s="224"/>
    </row>
    <row r="11762" spans="4:7">
      <c r="D11762" s="224"/>
      <c r="F11762" s="224"/>
      <c r="G11762" s="224"/>
    </row>
    <row r="11763" spans="4:7">
      <c r="D11763" s="224"/>
      <c r="F11763" s="224"/>
      <c r="G11763" s="224"/>
    </row>
    <row r="11764" spans="4:7">
      <c r="D11764" s="224"/>
      <c r="F11764" s="224"/>
      <c r="G11764" s="224"/>
    </row>
    <row r="11765" spans="4:7">
      <c r="D11765" s="224"/>
      <c r="F11765" s="224"/>
      <c r="G11765" s="224"/>
    </row>
    <row r="11766" spans="4:7">
      <c r="D11766" s="224"/>
      <c r="F11766" s="224"/>
      <c r="G11766" s="224"/>
    </row>
    <row r="11767" spans="4:7">
      <c r="D11767" s="224"/>
      <c r="F11767" s="224"/>
      <c r="G11767" s="224"/>
    </row>
    <row r="11768" spans="4:7">
      <c r="D11768" s="224"/>
      <c r="F11768" s="224"/>
      <c r="G11768" s="224"/>
    </row>
    <row r="11769" spans="4:7">
      <c r="D11769" s="224"/>
      <c r="F11769" s="224"/>
      <c r="G11769" s="224"/>
    </row>
    <row r="11770" spans="4:7">
      <c r="D11770" s="224"/>
      <c r="F11770" s="224"/>
      <c r="G11770" s="224"/>
    </row>
    <row r="11771" spans="4:7">
      <c r="D11771" s="224"/>
      <c r="F11771" s="224"/>
      <c r="G11771" s="224"/>
    </row>
    <row r="11772" spans="4:7">
      <c r="D11772" s="224"/>
      <c r="F11772" s="224"/>
      <c r="G11772" s="224"/>
    </row>
    <row r="11773" spans="4:7">
      <c r="D11773" s="224"/>
      <c r="F11773" s="224"/>
      <c r="G11773" s="224"/>
    </row>
    <row r="11774" spans="4:7">
      <c r="D11774" s="224"/>
      <c r="F11774" s="224"/>
      <c r="G11774" s="224"/>
    </row>
    <row r="11775" spans="4:7">
      <c r="D11775" s="224"/>
      <c r="F11775" s="224"/>
      <c r="G11775" s="224"/>
    </row>
    <row r="11776" spans="4:7">
      <c r="D11776" s="224"/>
      <c r="F11776" s="224"/>
      <c r="G11776" s="224"/>
    </row>
    <row r="11777" spans="4:7">
      <c r="D11777" s="224"/>
      <c r="F11777" s="224"/>
      <c r="G11777" s="224"/>
    </row>
    <row r="11778" spans="4:7">
      <c r="D11778" s="224"/>
      <c r="F11778" s="224"/>
      <c r="G11778" s="224"/>
    </row>
    <row r="11779" spans="4:7">
      <c r="D11779" s="224"/>
      <c r="F11779" s="224"/>
      <c r="G11779" s="224"/>
    </row>
    <row r="11780" spans="4:7">
      <c r="D11780" s="224"/>
      <c r="F11780" s="224"/>
      <c r="G11780" s="224"/>
    </row>
    <row r="11781" spans="4:7">
      <c r="D11781" s="224"/>
      <c r="F11781" s="224"/>
      <c r="G11781" s="224"/>
    </row>
    <row r="11782" spans="4:7">
      <c r="D11782" s="224"/>
      <c r="F11782" s="224"/>
      <c r="G11782" s="224"/>
    </row>
    <row r="11783" spans="4:7">
      <c r="D11783" s="224"/>
      <c r="F11783" s="224"/>
      <c r="G11783" s="224"/>
    </row>
    <row r="11784" spans="4:7">
      <c r="D11784" s="224"/>
      <c r="F11784" s="224"/>
      <c r="G11784" s="224"/>
    </row>
    <row r="11785" spans="4:7">
      <c r="D11785" s="224"/>
      <c r="F11785" s="224"/>
      <c r="G11785" s="224"/>
    </row>
    <row r="11786" spans="4:7">
      <c r="D11786" s="224"/>
      <c r="F11786" s="224"/>
      <c r="G11786" s="224"/>
    </row>
    <row r="11787" spans="4:7">
      <c r="D11787" s="224"/>
      <c r="F11787" s="224"/>
      <c r="G11787" s="224"/>
    </row>
    <row r="11788" spans="4:7">
      <c r="D11788" s="224"/>
      <c r="F11788" s="224"/>
      <c r="G11788" s="224"/>
    </row>
    <row r="11789" spans="4:7">
      <c r="D11789" s="224"/>
      <c r="F11789" s="224"/>
      <c r="G11789" s="224"/>
    </row>
    <row r="11790" spans="4:7">
      <c r="D11790" s="224"/>
      <c r="F11790" s="224"/>
      <c r="G11790" s="224"/>
    </row>
    <row r="11791" spans="4:7">
      <c r="D11791" s="224"/>
      <c r="F11791" s="224"/>
      <c r="G11791" s="224"/>
    </row>
    <row r="11792" spans="4:7">
      <c r="D11792" s="224"/>
      <c r="F11792" s="224"/>
      <c r="G11792" s="224"/>
    </row>
    <row r="11793" spans="4:7">
      <c r="D11793" s="224"/>
      <c r="F11793" s="224"/>
      <c r="G11793" s="224"/>
    </row>
    <row r="11794" spans="4:7">
      <c r="D11794" s="224"/>
      <c r="F11794" s="224"/>
      <c r="G11794" s="224"/>
    </row>
    <row r="11795" spans="4:7">
      <c r="D11795" s="224"/>
      <c r="F11795" s="224"/>
      <c r="G11795" s="224"/>
    </row>
    <row r="11796" spans="4:7">
      <c r="D11796" s="224"/>
      <c r="F11796" s="224"/>
      <c r="G11796" s="224"/>
    </row>
    <row r="11797" spans="4:7">
      <c r="D11797" s="224"/>
      <c r="F11797" s="224"/>
      <c r="G11797" s="224"/>
    </row>
    <row r="11798" spans="4:7">
      <c r="D11798" s="224"/>
      <c r="F11798" s="224"/>
      <c r="G11798" s="224"/>
    </row>
    <row r="11799" spans="4:7">
      <c r="D11799" s="224"/>
      <c r="F11799" s="224"/>
      <c r="G11799" s="224"/>
    </row>
    <row r="11800" spans="4:7">
      <c r="D11800" s="224"/>
      <c r="F11800" s="224"/>
      <c r="G11800" s="224"/>
    </row>
    <row r="11801" spans="4:7">
      <c r="D11801" s="224"/>
      <c r="F11801" s="224"/>
      <c r="G11801" s="224"/>
    </row>
    <row r="11802" spans="4:7">
      <c r="D11802" s="224"/>
      <c r="F11802" s="224"/>
      <c r="G11802" s="224"/>
    </row>
    <row r="11803" spans="4:7">
      <c r="D11803" s="224"/>
      <c r="F11803" s="224"/>
      <c r="G11803" s="224"/>
    </row>
    <row r="11804" spans="4:7">
      <c r="D11804" s="224"/>
      <c r="F11804" s="224"/>
      <c r="G11804" s="224"/>
    </row>
    <row r="11805" spans="4:7">
      <c r="D11805" s="224"/>
      <c r="F11805" s="224"/>
      <c r="G11805" s="224"/>
    </row>
    <row r="11806" spans="4:7">
      <c r="D11806" s="224"/>
      <c r="F11806" s="224"/>
      <c r="G11806" s="224"/>
    </row>
    <row r="11807" spans="4:7">
      <c r="D11807" s="224"/>
      <c r="F11807" s="224"/>
      <c r="G11807" s="224"/>
    </row>
    <row r="11808" spans="4:7">
      <c r="D11808" s="224"/>
      <c r="F11808" s="224"/>
      <c r="G11808" s="224"/>
    </row>
    <row r="11809" spans="4:7">
      <c r="D11809" s="224"/>
      <c r="F11809" s="224"/>
      <c r="G11809" s="224"/>
    </row>
    <row r="11810" spans="4:7">
      <c r="D11810" s="224"/>
      <c r="F11810" s="224"/>
      <c r="G11810" s="224"/>
    </row>
    <row r="11811" spans="4:7">
      <c r="D11811" s="224"/>
      <c r="F11811" s="224"/>
      <c r="G11811" s="224"/>
    </row>
    <row r="11812" spans="4:7">
      <c r="D11812" s="224"/>
      <c r="F11812" s="224"/>
      <c r="G11812" s="224"/>
    </row>
    <row r="11813" spans="4:7">
      <c r="D11813" s="224"/>
      <c r="F11813" s="224"/>
      <c r="G11813" s="224"/>
    </row>
    <row r="11814" spans="4:7">
      <c r="D11814" s="224"/>
      <c r="F11814" s="224"/>
      <c r="G11814" s="224"/>
    </row>
    <row r="11815" spans="4:7">
      <c r="D11815" s="224"/>
      <c r="F11815" s="224"/>
      <c r="G11815" s="224"/>
    </row>
    <row r="11816" spans="4:7">
      <c r="D11816" s="224"/>
      <c r="F11816" s="224"/>
      <c r="G11816" s="224"/>
    </row>
    <row r="11817" spans="4:7">
      <c r="D11817" s="224"/>
      <c r="F11817" s="224"/>
      <c r="G11817" s="224"/>
    </row>
    <row r="11818" spans="4:7">
      <c r="D11818" s="224"/>
      <c r="F11818" s="224"/>
      <c r="G11818" s="224"/>
    </row>
    <row r="11819" spans="4:7">
      <c r="D11819" s="224"/>
      <c r="F11819" s="224"/>
      <c r="G11819" s="224"/>
    </row>
    <row r="11820" spans="4:7">
      <c r="D11820" s="224"/>
      <c r="F11820" s="224"/>
      <c r="G11820" s="224"/>
    </row>
    <row r="11821" spans="4:7">
      <c r="D11821" s="224"/>
      <c r="F11821" s="224"/>
      <c r="G11821" s="224"/>
    </row>
    <row r="11822" spans="4:7">
      <c r="D11822" s="224"/>
      <c r="F11822" s="224"/>
      <c r="G11822" s="224"/>
    </row>
    <row r="11823" spans="4:7">
      <c r="D11823" s="224"/>
      <c r="F11823" s="224"/>
      <c r="G11823" s="224"/>
    </row>
    <row r="11824" spans="4:7">
      <c r="D11824" s="224"/>
      <c r="F11824" s="224"/>
      <c r="G11824" s="224"/>
    </row>
    <row r="11825" spans="4:7">
      <c r="D11825" s="224"/>
      <c r="F11825" s="224"/>
      <c r="G11825" s="224"/>
    </row>
    <row r="11826" spans="4:7">
      <c r="D11826" s="224"/>
      <c r="F11826" s="224"/>
      <c r="G11826" s="224"/>
    </row>
    <row r="11827" spans="4:7">
      <c r="D11827" s="224"/>
      <c r="F11827" s="224"/>
      <c r="G11827" s="224"/>
    </row>
    <row r="11828" spans="4:7">
      <c r="D11828" s="224"/>
      <c r="F11828" s="224"/>
      <c r="G11828" s="224"/>
    </row>
    <row r="11829" spans="4:7">
      <c r="D11829" s="224"/>
      <c r="F11829" s="224"/>
      <c r="G11829" s="224"/>
    </row>
    <row r="11830" spans="4:7">
      <c r="D11830" s="224"/>
      <c r="F11830" s="224"/>
      <c r="G11830" s="224"/>
    </row>
    <row r="11831" spans="4:7">
      <c r="D11831" s="224"/>
      <c r="F11831" s="224"/>
      <c r="G11831" s="224"/>
    </row>
    <row r="11832" spans="4:7">
      <c r="D11832" s="224"/>
      <c r="F11832" s="224"/>
      <c r="G11832" s="224"/>
    </row>
    <row r="11833" spans="4:7">
      <c r="D11833" s="224"/>
      <c r="F11833" s="224"/>
      <c r="G11833" s="224"/>
    </row>
    <row r="11834" spans="4:7">
      <c r="D11834" s="224"/>
      <c r="F11834" s="224"/>
      <c r="G11834" s="224"/>
    </row>
    <row r="11835" spans="4:7">
      <c r="D11835" s="224"/>
      <c r="F11835" s="224"/>
      <c r="G11835" s="224"/>
    </row>
    <row r="11836" spans="4:7">
      <c r="D11836" s="224"/>
      <c r="F11836" s="224"/>
      <c r="G11836" s="224"/>
    </row>
    <row r="11837" spans="4:7">
      <c r="D11837" s="224"/>
      <c r="F11837" s="224"/>
      <c r="G11837" s="224"/>
    </row>
    <row r="11838" spans="4:7">
      <c r="D11838" s="224"/>
      <c r="F11838" s="224"/>
      <c r="G11838" s="224"/>
    </row>
    <row r="11839" spans="4:7">
      <c r="D11839" s="224"/>
      <c r="F11839" s="224"/>
      <c r="G11839" s="224"/>
    </row>
    <row r="11840" spans="4:7">
      <c r="D11840" s="224"/>
      <c r="F11840" s="224"/>
      <c r="G11840" s="224"/>
    </row>
    <row r="11841" spans="4:7">
      <c r="D11841" s="224"/>
      <c r="F11841" s="224"/>
      <c r="G11841" s="224"/>
    </row>
    <row r="11842" spans="4:7">
      <c r="D11842" s="224"/>
      <c r="F11842" s="224"/>
      <c r="G11842" s="224"/>
    </row>
    <row r="11843" spans="4:7">
      <c r="D11843" s="224"/>
      <c r="F11843" s="224"/>
      <c r="G11843" s="224"/>
    </row>
    <row r="11844" spans="4:7">
      <c r="D11844" s="224"/>
      <c r="F11844" s="224"/>
      <c r="G11844" s="224"/>
    </row>
    <row r="11845" spans="4:7">
      <c r="D11845" s="224"/>
      <c r="F11845" s="224"/>
      <c r="G11845" s="224"/>
    </row>
    <row r="11846" spans="4:7">
      <c r="D11846" s="224"/>
      <c r="F11846" s="224"/>
      <c r="G11846" s="224"/>
    </row>
    <row r="11847" spans="4:7">
      <c r="D11847" s="224"/>
      <c r="F11847" s="224"/>
      <c r="G11847" s="224"/>
    </row>
    <row r="11848" spans="4:7">
      <c r="D11848" s="224"/>
      <c r="F11848" s="224"/>
      <c r="G11848" s="224"/>
    </row>
    <row r="11849" spans="4:7">
      <c r="D11849" s="224"/>
      <c r="F11849" s="224"/>
      <c r="G11849" s="224"/>
    </row>
    <row r="11850" spans="4:7">
      <c r="D11850" s="224"/>
      <c r="F11850" s="224"/>
      <c r="G11850" s="224"/>
    </row>
    <row r="11851" spans="4:7">
      <c r="D11851" s="224"/>
      <c r="F11851" s="224"/>
      <c r="G11851" s="224"/>
    </row>
    <row r="11852" spans="4:7">
      <c r="D11852" s="224"/>
      <c r="F11852" s="224"/>
      <c r="G11852" s="224"/>
    </row>
    <row r="11853" spans="4:7">
      <c r="D11853" s="224"/>
      <c r="F11853" s="224"/>
      <c r="G11853" s="224"/>
    </row>
    <row r="11854" spans="4:7">
      <c r="D11854" s="224"/>
      <c r="F11854" s="224"/>
      <c r="G11854" s="224"/>
    </row>
    <row r="11855" spans="4:7">
      <c r="D11855" s="224"/>
      <c r="F11855" s="224"/>
      <c r="G11855" s="224"/>
    </row>
    <row r="11856" spans="4:7">
      <c r="D11856" s="224"/>
      <c r="F11856" s="224"/>
      <c r="G11856" s="224"/>
    </row>
    <row r="11857" spans="4:7">
      <c r="D11857" s="224"/>
      <c r="F11857" s="224"/>
      <c r="G11857" s="224"/>
    </row>
    <row r="11858" spans="4:7">
      <c r="D11858" s="224"/>
      <c r="F11858" s="224"/>
      <c r="G11858" s="224"/>
    </row>
    <row r="11859" spans="4:7">
      <c r="D11859" s="224"/>
      <c r="F11859" s="224"/>
      <c r="G11859" s="224"/>
    </row>
    <row r="11860" spans="4:7">
      <c r="D11860" s="224"/>
      <c r="F11860" s="224"/>
      <c r="G11860" s="224"/>
    </row>
    <row r="11861" spans="4:7">
      <c r="D11861" s="224"/>
      <c r="F11861" s="224"/>
      <c r="G11861" s="224"/>
    </row>
    <row r="11862" spans="4:7">
      <c r="D11862" s="224"/>
      <c r="F11862" s="224"/>
      <c r="G11862" s="224"/>
    </row>
    <row r="11863" spans="4:7">
      <c r="D11863" s="224"/>
      <c r="F11863" s="224"/>
      <c r="G11863" s="224"/>
    </row>
    <row r="11864" spans="4:7">
      <c r="D11864" s="224"/>
      <c r="F11864" s="224"/>
      <c r="G11864" s="224"/>
    </row>
    <row r="11865" spans="4:7">
      <c r="D11865" s="224"/>
      <c r="F11865" s="224"/>
      <c r="G11865" s="224"/>
    </row>
    <row r="11866" spans="4:7">
      <c r="D11866" s="224"/>
      <c r="F11866" s="224"/>
      <c r="G11866" s="224"/>
    </row>
    <row r="11867" spans="4:7">
      <c r="D11867" s="224"/>
      <c r="F11867" s="224"/>
      <c r="G11867" s="224"/>
    </row>
    <row r="11868" spans="4:7">
      <c r="D11868" s="224"/>
      <c r="F11868" s="224"/>
      <c r="G11868" s="224"/>
    </row>
    <row r="11869" spans="4:7">
      <c r="D11869" s="224"/>
      <c r="F11869" s="224"/>
      <c r="G11869" s="224"/>
    </row>
    <row r="11870" spans="4:7">
      <c r="D11870" s="224"/>
      <c r="F11870" s="224"/>
      <c r="G11870" s="224"/>
    </row>
    <row r="11871" spans="4:7">
      <c r="D11871" s="224"/>
      <c r="F11871" s="224"/>
      <c r="G11871" s="224"/>
    </row>
    <row r="11872" spans="4:7">
      <c r="D11872" s="224"/>
      <c r="F11872" s="224"/>
      <c r="G11872" s="224"/>
    </row>
    <row r="11873" spans="4:7">
      <c r="D11873" s="224"/>
      <c r="F11873" s="224"/>
      <c r="G11873" s="224"/>
    </row>
    <row r="11874" spans="4:7">
      <c r="D11874" s="224"/>
      <c r="F11874" s="224"/>
      <c r="G11874" s="224"/>
    </row>
    <row r="11875" spans="4:7">
      <c r="D11875" s="224"/>
      <c r="F11875" s="224"/>
      <c r="G11875" s="224"/>
    </row>
    <row r="11876" spans="4:7">
      <c r="D11876" s="224"/>
      <c r="F11876" s="224"/>
      <c r="G11876" s="224"/>
    </row>
    <row r="11877" spans="4:7">
      <c r="D11877" s="224"/>
      <c r="F11877" s="224"/>
      <c r="G11877" s="224"/>
    </row>
    <row r="11878" spans="4:7">
      <c r="D11878" s="224"/>
      <c r="F11878" s="224"/>
      <c r="G11878" s="224"/>
    </row>
    <row r="11879" spans="4:7">
      <c r="D11879" s="224"/>
      <c r="F11879" s="224"/>
      <c r="G11879" s="224"/>
    </row>
    <row r="11880" spans="4:7">
      <c r="D11880" s="224"/>
      <c r="F11880" s="224"/>
      <c r="G11880" s="224"/>
    </row>
    <row r="11881" spans="4:7">
      <c r="D11881" s="224"/>
      <c r="F11881" s="224"/>
      <c r="G11881" s="224"/>
    </row>
    <row r="11882" spans="4:7">
      <c r="D11882" s="224"/>
      <c r="F11882" s="224"/>
      <c r="G11882" s="224"/>
    </row>
    <row r="11883" spans="4:7">
      <c r="D11883" s="224"/>
      <c r="F11883" s="224"/>
      <c r="G11883" s="224"/>
    </row>
    <row r="11884" spans="4:7">
      <c r="D11884" s="224"/>
      <c r="F11884" s="224"/>
      <c r="G11884" s="224"/>
    </row>
    <row r="11885" spans="4:7">
      <c r="D11885" s="224"/>
      <c r="F11885" s="224"/>
      <c r="G11885" s="224"/>
    </row>
    <row r="11886" spans="4:7">
      <c r="D11886" s="224"/>
      <c r="F11886" s="224"/>
      <c r="G11886" s="224"/>
    </row>
    <row r="11887" spans="4:7">
      <c r="D11887" s="224"/>
      <c r="F11887" s="224"/>
      <c r="G11887" s="224"/>
    </row>
    <row r="11888" spans="4:7">
      <c r="D11888" s="224"/>
      <c r="F11888" s="224"/>
      <c r="G11888" s="224"/>
    </row>
    <row r="11889" spans="4:7">
      <c r="D11889" s="224"/>
      <c r="F11889" s="224"/>
      <c r="G11889" s="224"/>
    </row>
    <row r="11890" spans="4:7">
      <c r="D11890" s="224"/>
      <c r="F11890" s="224"/>
      <c r="G11890" s="224"/>
    </row>
    <row r="11891" spans="4:7">
      <c r="D11891" s="224"/>
      <c r="F11891" s="224"/>
      <c r="G11891" s="224"/>
    </row>
    <row r="11892" spans="4:7">
      <c r="D11892" s="224"/>
      <c r="F11892" s="224"/>
      <c r="G11892" s="224"/>
    </row>
    <row r="11893" spans="4:7">
      <c r="D11893" s="224"/>
      <c r="F11893" s="224"/>
      <c r="G11893" s="224"/>
    </row>
    <row r="11894" spans="4:7">
      <c r="D11894" s="224"/>
      <c r="F11894" s="224"/>
      <c r="G11894" s="224"/>
    </row>
    <row r="11895" spans="4:7">
      <c r="D11895" s="224"/>
      <c r="F11895" s="224"/>
      <c r="G11895" s="224"/>
    </row>
    <row r="11896" spans="4:7">
      <c r="D11896" s="224"/>
      <c r="F11896" s="224"/>
      <c r="G11896" s="224"/>
    </row>
    <row r="11897" spans="4:7">
      <c r="D11897" s="224"/>
      <c r="F11897" s="224"/>
      <c r="G11897" s="224"/>
    </row>
    <row r="11898" spans="4:7">
      <c r="D11898" s="224"/>
      <c r="F11898" s="224"/>
      <c r="G11898" s="224"/>
    </row>
    <row r="11899" spans="4:7">
      <c r="D11899" s="224"/>
      <c r="F11899" s="224"/>
      <c r="G11899" s="224"/>
    </row>
    <row r="11900" spans="4:7">
      <c r="D11900" s="224"/>
      <c r="F11900" s="224"/>
      <c r="G11900" s="224"/>
    </row>
    <row r="11901" spans="4:7">
      <c r="D11901" s="224"/>
      <c r="F11901" s="224"/>
      <c r="G11901" s="224"/>
    </row>
    <row r="11902" spans="4:7">
      <c r="D11902" s="224"/>
      <c r="F11902" s="224"/>
      <c r="G11902" s="224"/>
    </row>
    <row r="11903" spans="4:7">
      <c r="D11903" s="224"/>
      <c r="F11903" s="224"/>
      <c r="G11903" s="224"/>
    </row>
    <row r="11904" spans="4:7">
      <c r="D11904" s="224"/>
      <c r="F11904" s="224"/>
      <c r="G11904" s="224"/>
    </row>
    <row r="11905" spans="4:7">
      <c r="D11905" s="224"/>
      <c r="F11905" s="224"/>
      <c r="G11905" s="224"/>
    </row>
    <row r="11906" spans="4:7">
      <c r="D11906" s="224"/>
      <c r="F11906" s="224"/>
      <c r="G11906" s="224"/>
    </row>
    <row r="11907" spans="4:7">
      <c r="D11907" s="224"/>
      <c r="F11907" s="224"/>
      <c r="G11907" s="224"/>
    </row>
    <row r="11908" spans="4:7">
      <c r="D11908" s="224"/>
      <c r="F11908" s="224"/>
      <c r="G11908" s="224"/>
    </row>
    <row r="11909" spans="4:7">
      <c r="D11909" s="224"/>
      <c r="F11909" s="224"/>
      <c r="G11909" s="224"/>
    </row>
    <row r="11910" spans="4:7">
      <c r="D11910" s="224"/>
      <c r="F11910" s="224"/>
      <c r="G11910" s="224"/>
    </row>
    <row r="11911" spans="4:7">
      <c r="D11911" s="224"/>
      <c r="F11911" s="224"/>
      <c r="G11911" s="224"/>
    </row>
    <row r="11912" spans="4:7">
      <c r="D11912" s="224"/>
      <c r="F11912" s="224"/>
      <c r="G11912" s="224"/>
    </row>
    <row r="11913" spans="4:7">
      <c r="D11913" s="224"/>
      <c r="F11913" s="224"/>
      <c r="G11913" s="224"/>
    </row>
    <row r="11914" spans="4:7">
      <c r="D11914" s="224"/>
      <c r="F11914" s="224"/>
      <c r="G11914" s="224"/>
    </row>
    <row r="11915" spans="4:7">
      <c r="D11915" s="224"/>
      <c r="F11915" s="224"/>
      <c r="G11915" s="224"/>
    </row>
    <row r="11916" spans="4:7">
      <c r="D11916" s="224"/>
      <c r="F11916" s="224"/>
      <c r="G11916" s="224"/>
    </row>
    <row r="11917" spans="4:7">
      <c r="D11917" s="224"/>
      <c r="F11917" s="224"/>
      <c r="G11917" s="224"/>
    </row>
    <row r="11918" spans="4:7">
      <c r="D11918" s="224"/>
      <c r="F11918" s="224"/>
      <c r="G11918" s="224"/>
    </row>
    <row r="11919" spans="4:7">
      <c r="D11919" s="224"/>
      <c r="F11919" s="224"/>
      <c r="G11919" s="224"/>
    </row>
    <row r="11920" spans="4:7">
      <c r="D11920" s="224"/>
      <c r="F11920" s="224"/>
      <c r="G11920" s="224"/>
    </row>
    <row r="11921" spans="4:7">
      <c r="D11921" s="224"/>
      <c r="F11921" s="224"/>
      <c r="G11921" s="224"/>
    </row>
    <row r="11922" spans="4:7">
      <c r="D11922" s="224"/>
      <c r="F11922" s="224"/>
      <c r="G11922" s="224"/>
    </row>
    <row r="11923" spans="4:7">
      <c r="D11923" s="224"/>
      <c r="F11923" s="224"/>
      <c r="G11923" s="224"/>
    </row>
    <row r="11924" spans="4:7">
      <c r="D11924" s="224"/>
      <c r="F11924" s="224"/>
      <c r="G11924" s="224"/>
    </row>
    <row r="11925" spans="4:7">
      <c r="D11925" s="224"/>
      <c r="F11925" s="224"/>
      <c r="G11925" s="224"/>
    </row>
    <row r="11926" spans="4:7">
      <c r="D11926" s="224"/>
      <c r="F11926" s="224"/>
      <c r="G11926" s="224"/>
    </row>
    <row r="11927" spans="4:7">
      <c r="D11927" s="224"/>
      <c r="F11927" s="224"/>
      <c r="G11927" s="224"/>
    </row>
    <row r="11928" spans="4:7">
      <c r="D11928" s="224"/>
      <c r="F11928" s="224"/>
      <c r="G11928" s="224"/>
    </row>
    <row r="11929" spans="4:7">
      <c r="D11929" s="224"/>
      <c r="F11929" s="224"/>
      <c r="G11929" s="224"/>
    </row>
    <row r="11930" spans="4:7">
      <c r="D11930" s="224"/>
      <c r="F11930" s="224"/>
      <c r="G11930" s="224"/>
    </row>
    <row r="11931" spans="4:7">
      <c r="D11931" s="224"/>
      <c r="F11931" s="224"/>
      <c r="G11931" s="224"/>
    </row>
    <row r="11932" spans="4:7">
      <c r="D11932" s="224"/>
      <c r="F11932" s="224"/>
      <c r="G11932" s="224"/>
    </row>
    <row r="11933" spans="4:7">
      <c r="D11933" s="224"/>
      <c r="F11933" s="224"/>
      <c r="G11933" s="224"/>
    </row>
    <row r="11934" spans="4:7">
      <c r="D11934" s="224"/>
      <c r="F11934" s="224"/>
      <c r="G11934" s="224"/>
    </row>
    <row r="11935" spans="4:7">
      <c r="D11935" s="224"/>
      <c r="F11935" s="224"/>
      <c r="G11935" s="224"/>
    </row>
    <row r="11936" spans="4:7">
      <c r="D11936" s="224"/>
      <c r="F11936" s="224"/>
      <c r="G11936" s="224"/>
    </row>
    <row r="11937" spans="4:7">
      <c r="D11937" s="224"/>
      <c r="F11937" s="224"/>
      <c r="G11937" s="224"/>
    </row>
    <row r="11938" spans="4:7">
      <c r="D11938" s="224"/>
      <c r="F11938" s="224"/>
      <c r="G11938" s="224"/>
    </row>
    <row r="11939" spans="4:7">
      <c r="D11939" s="224"/>
      <c r="F11939" s="224"/>
      <c r="G11939" s="224"/>
    </row>
    <row r="11940" spans="4:7">
      <c r="D11940" s="224"/>
      <c r="F11940" s="224"/>
      <c r="G11940" s="224"/>
    </row>
    <row r="11941" spans="4:7">
      <c r="D11941" s="224"/>
      <c r="F11941" s="224"/>
      <c r="G11941" s="224"/>
    </row>
    <row r="11942" spans="4:7">
      <c r="D11942" s="224"/>
      <c r="F11942" s="224"/>
      <c r="G11942" s="224"/>
    </row>
    <row r="11943" spans="4:7">
      <c r="D11943" s="224"/>
      <c r="F11943" s="224"/>
      <c r="G11943" s="224"/>
    </row>
    <row r="11944" spans="4:7">
      <c r="D11944" s="224"/>
      <c r="F11944" s="224"/>
      <c r="G11944" s="224"/>
    </row>
    <row r="11945" spans="4:7">
      <c r="D11945" s="224"/>
      <c r="F11945" s="224"/>
      <c r="G11945" s="224"/>
    </row>
    <row r="11946" spans="4:7">
      <c r="D11946" s="224"/>
      <c r="F11946" s="224"/>
      <c r="G11946" s="224"/>
    </row>
    <row r="11947" spans="4:7">
      <c r="D11947" s="224"/>
      <c r="F11947" s="224"/>
      <c r="G11947" s="224"/>
    </row>
    <row r="11948" spans="4:7">
      <c r="D11948" s="224"/>
      <c r="F11948" s="224"/>
      <c r="G11948" s="224"/>
    </row>
    <row r="11949" spans="4:7">
      <c r="D11949" s="224"/>
      <c r="F11949" s="224"/>
      <c r="G11949" s="224"/>
    </row>
    <row r="11950" spans="4:7">
      <c r="D11950" s="224"/>
      <c r="F11950" s="224"/>
      <c r="G11950" s="224"/>
    </row>
    <row r="11951" spans="4:7">
      <c r="D11951" s="224"/>
      <c r="F11951" s="224"/>
      <c r="G11951" s="224"/>
    </row>
    <row r="11952" spans="4:7">
      <c r="D11952" s="224"/>
      <c r="F11952" s="224"/>
      <c r="G11952" s="224"/>
    </row>
    <row r="11953" spans="4:7">
      <c r="D11953" s="224"/>
      <c r="F11953" s="224"/>
      <c r="G11953" s="224"/>
    </row>
    <row r="11954" spans="4:7">
      <c r="D11954" s="224"/>
      <c r="F11954" s="224"/>
      <c r="G11954" s="224"/>
    </row>
    <row r="11955" spans="4:7">
      <c r="D11955" s="224"/>
      <c r="F11955" s="224"/>
      <c r="G11955" s="224"/>
    </row>
    <row r="11956" spans="4:7">
      <c r="D11956" s="224"/>
      <c r="F11956" s="224"/>
      <c r="G11956" s="224"/>
    </row>
    <row r="11957" spans="4:7">
      <c r="D11957" s="224"/>
      <c r="F11957" s="224"/>
      <c r="G11957" s="224"/>
    </row>
    <row r="11958" spans="4:7">
      <c r="D11958" s="224"/>
      <c r="F11958" s="224"/>
      <c r="G11958" s="224"/>
    </row>
    <row r="11959" spans="4:7">
      <c r="D11959" s="224"/>
      <c r="F11959" s="224"/>
      <c r="G11959" s="224"/>
    </row>
    <row r="11960" spans="4:7">
      <c r="D11960" s="224"/>
      <c r="F11960" s="224"/>
      <c r="G11960" s="224"/>
    </row>
    <row r="11961" spans="4:7">
      <c r="D11961" s="224"/>
      <c r="F11961" s="224"/>
      <c r="G11961" s="224"/>
    </row>
    <row r="11962" spans="4:7">
      <c r="D11962" s="224"/>
      <c r="F11962" s="224"/>
      <c r="G11962" s="224"/>
    </row>
    <row r="11963" spans="4:7">
      <c r="D11963" s="224"/>
      <c r="F11963" s="224"/>
      <c r="G11963" s="224"/>
    </row>
    <row r="11964" spans="4:7">
      <c r="D11964" s="224"/>
      <c r="F11964" s="224"/>
      <c r="G11964" s="224"/>
    </row>
    <row r="11965" spans="4:7">
      <c r="D11965" s="224"/>
      <c r="F11965" s="224"/>
      <c r="G11965" s="224"/>
    </row>
    <row r="11966" spans="4:7">
      <c r="D11966" s="224"/>
      <c r="F11966" s="224"/>
      <c r="G11966" s="224"/>
    </row>
    <row r="11967" spans="4:7">
      <c r="D11967" s="224"/>
      <c r="F11967" s="224"/>
      <c r="G11967" s="224"/>
    </row>
    <row r="11968" spans="4:7">
      <c r="D11968" s="224"/>
      <c r="F11968" s="224"/>
      <c r="G11968" s="224"/>
    </row>
    <row r="11969" spans="4:7">
      <c r="D11969" s="224"/>
      <c r="F11969" s="224"/>
      <c r="G11969" s="224"/>
    </row>
    <row r="11970" spans="4:7">
      <c r="D11970" s="224"/>
      <c r="F11970" s="224"/>
      <c r="G11970" s="224"/>
    </row>
    <row r="11971" spans="4:7">
      <c r="D11971" s="224"/>
      <c r="F11971" s="224"/>
      <c r="G11971" s="224"/>
    </row>
    <row r="11972" spans="4:7">
      <c r="D11972" s="224"/>
      <c r="F11972" s="224"/>
      <c r="G11972" s="224"/>
    </row>
    <row r="11973" spans="4:7">
      <c r="D11973" s="224"/>
      <c r="F11973" s="224"/>
      <c r="G11973" s="224"/>
    </row>
    <row r="11974" spans="4:7">
      <c r="D11974" s="224"/>
      <c r="F11974" s="224"/>
      <c r="G11974" s="224"/>
    </row>
    <row r="11975" spans="4:7">
      <c r="D11975" s="224"/>
      <c r="F11975" s="224"/>
      <c r="G11975" s="224"/>
    </row>
    <row r="11976" spans="4:7">
      <c r="D11976" s="224"/>
      <c r="F11976" s="224"/>
      <c r="G11976" s="224"/>
    </row>
    <row r="11977" spans="4:7">
      <c r="D11977" s="224"/>
      <c r="F11977" s="224"/>
      <c r="G11977" s="224"/>
    </row>
    <row r="11978" spans="4:7">
      <c r="D11978" s="224"/>
      <c r="F11978" s="224"/>
      <c r="G11978" s="224"/>
    </row>
    <row r="11979" spans="4:7">
      <c r="D11979" s="224"/>
      <c r="F11979" s="224"/>
      <c r="G11979" s="224"/>
    </row>
    <row r="11980" spans="4:7">
      <c r="D11980" s="224"/>
      <c r="F11980" s="224"/>
      <c r="G11980" s="224"/>
    </row>
    <row r="11981" spans="4:7">
      <c r="D11981" s="224"/>
      <c r="F11981" s="224"/>
      <c r="G11981" s="224"/>
    </row>
    <row r="11982" spans="4:7">
      <c r="D11982" s="224"/>
      <c r="F11982" s="224"/>
      <c r="G11982" s="224"/>
    </row>
    <row r="11983" spans="4:7">
      <c r="D11983" s="224"/>
      <c r="F11983" s="224"/>
      <c r="G11983" s="224"/>
    </row>
    <row r="11984" spans="4:7">
      <c r="D11984" s="224"/>
      <c r="F11984" s="224"/>
      <c r="G11984" s="224"/>
    </row>
    <row r="11985" spans="4:7">
      <c r="D11985" s="224"/>
      <c r="F11985" s="224"/>
      <c r="G11985" s="224"/>
    </row>
    <row r="11986" spans="4:7">
      <c r="D11986" s="224"/>
      <c r="F11986" s="224"/>
      <c r="G11986" s="224"/>
    </row>
    <row r="11987" spans="4:7">
      <c r="D11987" s="224"/>
      <c r="F11987" s="224"/>
      <c r="G11987" s="224"/>
    </row>
    <row r="11988" spans="4:7">
      <c r="D11988" s="224"/>
      <c r="F11988" s="224"/>
      <c r="G11988" s="224"/>
    </row>
    <row r="11989" spans="4:7">
      <c r="D11989" s="224"/>
      <c r="F11989" s="224"/>
      <c r="G11989" s="224"/>
    </row>
    <row r="11990" spans="4:7">
      <c r="D11990" s="224"/>
      <c r="F11990" s="224"/>
      <c r="G11990" s="224"/>
    </row>
    <row r="11991" spans="4:7">
      <c r="D11991" s="224"/>
      <c r="F11991" s="224"/>
      <c r="G11991" s="224"/>
    </row>
    <row r="11992" spans="4:7">
      <c r="D11992" s="224"/>
      <c r="F11992" s="224"/>
      <c r="G11992" s="224"/>
    </row>
    <row r="11993" spans="4:7">
      <c r="D11993" s="224"/>
      <c r="F11993" s="224"/>
      <c r="G11993" s="224"/>
    </row>
    <row r="11994" spans="4:7">
      <c r="D11994" s="224"/>
      <c r="F11994" s="224"/>
      <c r="G11994" s="224"/>
    </row>
    <row r="11995" spans="4:7">
      <c r="D11995" s="224"/>
      <c r="F11995" s="224"/>
      <c r="G11995" s="224"/>
    </row>
    <row r="11996" spans="4:7">
      <c r="D11996" s="224"/>
      <c r="F11996" s="224"/>
      <c r="G11996" s="224"/>
    </row>
    <row r="11997" spans="4:7">
      <c r="D11997" s="224"/>
      <c r="F11997" s="224"/>
      <c r="G11997" s="224"/>
    </row>
    <row r="11998" spans="4:7">
      <c r="D11998" s="224"/>
      <c r="F11998" s="224"/>
      <c r="G11998" s="224"/>
    </row>
    <row r="11999" spans="4:7">
      <c r="D11999" s="224"/>
      <c r="F11999" s="224"/>
      <c r="G11999" s="224"/>
    </row>
    <row r="12000" spans="4:7">
      <c r="D12000" s="224"/>
      <c r="F12000" s="224"/>
      <c r="G12000" s="224"/>
    </row>
    <row r="12001" spans="4:7">
      <c r="D12001" s="224"/>
      <c r="F12001" s="224"/>
      <c r="G12001" s="224"/>
    </row>
    <row r="12002" spans="4:7">
      <c r="D12002" s="224"/>
      <c r="F12002" s="224"/>
      <c r="G12002" s="224"/>
    </row>
    <row r="12003" spans="4:7">
      <c r="D12003" s="224"/>
      <c r="F12003" s="224"/>
      <c r="G12003" s="224"/>
    </row>
    <row r="12004" spans="4:7">
      <c r="D12004" s="224"/>
      <c r="F12004" s="224"/>
      <c r="G12004" s="224"/>
    </row>
    <row r="12005" spans="4:7">
      <c r="D12005" s="224"/>
      <c r="F12005" s="224"/>
      <c r="G12005" s="224"/>
    </row>
    <row r="12006" spans="4:7">
      <c r="D12006" s="224"/>
      <c r="F12006" s="224"/>
      <c r="G12006" s="224"/>
    </row>
    <row r="12007" spans="4:7">
      <c r="D12007" s="224"/>
      <c r="F12007" s="224"/>
      <c r="G12007" s="224"/>
    </row>
    <row r="12008" spans="4:7">
      <c r="D12008" s="224"/>
      <c r="F12008" s="224"/>
      <c r="G12008" s="224"/>
    </row>
    <row r="12009" spans="4:7">
      <c r="D12009" s="224"/>
      <c r="F12009" s="224"/>
      <c r="G12009" s="224"/>
    </row>
    <row r="12010" spans="4:7">
      <c r="D12010" s="224"/>
      <c r="F12010" s="224"/>
      <c r="G12010" s="224"/>
    </row>
    <row r="12011" spans="4:7">
      <c r="D12011" s="224"/>
      <c r="F12011" s="224"/>
      <c r="G12011" s="224"/>
    </row>
    <row r="12012" spans="4:7">
      <c r="D12012" s="224"/>
      <c r="F12012" s="224"/>
      <c r="G12012" s="224"/>
    </row>
    <row r="12013" spans="4:7">
      <c r="D12013" s="224"/>
      <c r="F12013" s="224"/>
      <c r="G12013" s="224"/>
    </row>
    <row r="12014" spans="4:7">
      <c r="D12014" s="224"/>
      <c r="F12014" s="224"/>
      <c r="G12014" s="224"/>
    </row>
    <row r="12015" spans="4:7">
      <c r="D12015" s="224"/>
      <c r="F12015" s="224"/>
      <c r="G12015" s="224"/>
    </row>
    <row r="12016" spans="4:7">
      <c r="D12016" s="224"/>
      <c r="F12016" s="224"/>
      <c r="G12016" s="224"/>
    </row>
    <row r="12017" spans="4:7">
      <c r="D12017" s="224"/>
      <c r="F12017" s="224"/>
      <c r="G12017" s="224"/>
    </row>
    <row r="12018" spans="4:7">
      <c r="D12018" s="224"/>
      <c r="F12018" s="224"/>
      <c r="G12018" s="224"/>
    </row>
    <row r="12019" spans="4:7">
      <c r="D12019" s="224"/>
      <c r="F12019" s="224"/>
      <c r="G12019" s="224"/>
    </row>
    <row r="12020" spans="4:7">
      <c r="D12020" s="224"/>
      <c r="F12020" s="224"/>
      <c r="G12020" s="224"/>
    </row>
    <row r="12021" spans="4:7">
      <c r="D12021" s="224"/>
      <c r="F12021" s="224"/>
      <c r="G12021" s="224"/>
    </row>
    <row r="12022" spans="4:7">
      <c r="D12022" s="224"/>
      <c r="F12022" s="224"/>
      <c r="G12022" s="224"/>
    </row>
    <row r="12023" spans="4:7">
      <c r="D12023" s="224"/>
      <c r="F12023" s="224"/>
      <c r="G12023" s="224"/>
    </row>
    <row r="12024" spans="4:7">
      <c r="D12024" s="224"/>
      <c r="F12024" s="224"/>
      <c r="G12024" s="224"/>
    </row>
    <row r="12025" spans="4:7">
      <c r="D12025" s="224"/>
      <c r="F12025" s="224"/>
      <c r="G12025" s="224"/>
    </row>
    <row r="12026" spans="4:7">
      <c r="D12026" s="224"/>
      <c r="F12026" s="224"/>
      <c r="G12026" s="224"/>
    </row>
    <row r="12027" spans="4:7">
      <c r="D12027" s="224"/>
      <c r="F12027" s="224"/>
      <c r="G12027" s="224"/>
    </row>
    <row r="12028" spans="4:7">
      <c r="D12028" s="224"/>
      <c r="F12028" s="224"/>
      <c r="G12028" s="224"/>
    </row>
    <row r="12029" spans="4:7">
      <c r="D12029" s="224"/>
      <c r="F12029" s="224"/>
      <c r="G12029" s="224"/>
    </row>
    <row r="12030" spans="4:7">
      <c r="D12030" s="224"/>
      <c r="F12030" s="224"/>
      <c r="G12030" s="224"/>
    </row>
    <row r="12031" spans="4:7">
      <c r="D12031" s="224"/>
      <c r="F12031" s="224"/>
      <c r="G12031" s="224"/>
    </row>
    <row r="12032" spans="4:7">
      <c r="D12032" s="224"/>
      <c r="F12032" s="224"/>
      <c r="G12032" s="224"/>
    </row>
    <row r="12033" spans="4:7">
      <c r="D12033" s="224"/>
      <c r="F12033" s="224"/>
      <c r="G12033" s="224"/>
    </row>
    <row r="12034" spans="4:7">
      <c r="D12034" s="224"/>
      <c r="F12034" s="224"/>
      <c r="G12034" s="224"/>
    </row>
    <row r="12035" spans="4:7">
      <c r="D12035" s="224"/>
      <c r="F12035" s="224"/>
      <c r="G12035" s="224"/>
    </row>
    <row r="12036" spans="4:7">
      <c r="D12036" s="224"/>
      <c r="F12036" s="224"/>
      <c r="G12036" s="224"/>
    </row>
    <row r="12037" spans="4:7">
      <c r="D12037" s="224"/>
      <c r="F12037" s="224"/>
      <c r="G12037" s="224"/>
    </row>
    <row r="12038" spans="4:7">
      <c r="D12038" s="224"/>
      <c r="F12038" s="224"/>
      <c r="G12038" s="224"/>
    </row>
    <row r="12039" spans="4:7">
      <c r="D12039" s="224"/>
      <c r="F12039" s="224"/>
      <c r="G12039" s="224"/>
    </row>
    <row r="12040" spans="4:7">
      <c r="D12040" s="224"/>
      <c r="F12040" s="224"/>
      <c r="G12040" s="224"/>
    </row>
    <row r="12041" spans="4:7">
      <c r="D12041" s="224"/>
      <c r="F12041" s="224"/>
      <c r="G12041" s="224"/>
    </row>
    <row r="12042" spans="4:7">
      <c r="D12042" s="224"/>
      <c r="F12042" s="224"/>
      <c r="G12042" s="224"/>
    </row>
    <row r="12043" spans="4:7">
      <c r="D12043" s="224"/>
      <c r="F12043" s="224"/>
      <c r="G12043" s="224"/>
    </row>
    <row r="12044" spans="4:7">
      <c r="D12044" s="224"/>
      <c r="F12044" s="224"/>
      <c r="G12044" s="224"/>
    </row>
    <row r="12045" spans="4:7">
      <c r="D12045" s="224"/>
      <c r="F12045" s="224"/>
      <c r="G12045" s="224"/>
    </row>
    <row r="12046" spans="4:7">
      <c r="D12046" s="224"/>
      <c r="F12046" s="224"/>
      <c r="G12046" s="224"/>
    </row>
    <row r="12047" spans="4:7">
      <c r="D12047" s="224"/>
      <c r="F12047" s="224"/>
      <c r="G12047" s="224"/>
    </row>
    <row r="12048" spans="4:7">
      <c r="D12048" s="224"/>
      <c r="F12048" s="224"/>
      <c r="G12048" s="224"/>
    </row>
    <row r="12049" spans="4:7">
      <c r="D12049" s="224"/>
      <c r="F12049" s="224"/>
      <c r="G12049" s="224"/>
    </row>
    <row r="12050" spans="4:7">
      <c r="D12050" s="224"/>
      <c r="F12050" s="224"/>
      <c r="G12050" s="224"/>
    </row>
    <row r="12051" spans="4:7">
      <c r="D12051" s="224"/>
      <c r="F12051" s="224"/>
      <c r="G12051" s="224"/>
    </row>
    <row r="12052" spans="4:7">
      <c r="D12052" s="224"/>
      <c r="F12052" s="224"/>
      <c r="G12052" s="224"/>
    </row>
    <row r="12053" spans="4:7">
      <c r="D12053" s="224"/>
      <c r="F12053" s="224"/>
      <c r="G12053" s="224"/>
    </row>
    <row r="12054" spans="4:7">
      <c r="D12054" s="224"/>
      <c r="F12054" s="224"/>
      <c r="G12054" s="224"/>
    </row>
    <row r="12055" spans="4:7">
      <c r="D12055" s="224"/>
      <c r="F12055" s="224"/>
      <c r="G12055" s="224"/>
    </row>
    <row r="12056" spans="4:7">
      <c r="D12056" s="224"/>
      <c r="F12056" s="224"/>
      <c r="G12056" s="224"/>
    </row>
    <row r="12057" spans="4:7">
      <c r="D12057" s="224"/>
      <c r="F12057" s="224"/>
      <c r="G12057" s="224"/>
    </row>
    <row r="12058" spans="4:7">
      <c r="D12058" s="224"/>
      <c r="F12058" s="224"/>
      <c r="G12058" s="224"/>
    </row>
    <row r="12059" spans="4:7">
      <c r="D12059" s="224"/>
      <c r="F12059" s="224"/>
      <c r="G12059" s="224"/>
    </row>
    <row r="12060" spans="4:7">
      <c r="D12060" s="224"/>
      <c r="F12060" s="224"/>
      <c r="G12060" s="224"/>
    </row>
    <row r="12061" spans="4:7">
      <c r="D12061" s="224"/>
      <c r="F12061" s="224"/>
      <c r="G12061" s="224"/>
    </row>
    <row r="12062" spans="4:7">
      <c r="D12062" s="224"/>
      <c r="F12062" s="224"/>
      <c r="G12062" s="224"/>
    </row>
    <row r="12063" spans="4:7">
      <c r="D12063" s="224"/>
      <c r="F12063" s="224"/>
      <c r="G12063" s="224"/>
    </row>
    <row r="12064" spans="4:7">
      <c r="D12064" s="224"/>
      <c r="F12064" s="224"/>
      <c r="G12064" s="224"/>
    </row>
    <row r="12065" spans="4:7">
      <c r="D12065" s="224"/>
      <c r="F12065" s="224"/>
      <c r="G12065" s="224"/>
    </row>
    <row r="12066" spans="4:7">
      <c r="D12066" s="224"/>
      <c r="F12066" s="224"/>
      <c r="G12066" s="224"/>
    </row>
    <row r="12067" spans="4:7">
      <c r="D12067" s="224"/>
      <c r="F12067" s="224"/>
      <c r="G12067" s="224"/>
    </row>
    <row r="12068" spans="4:7">
      <c r="D12068" s="224"/>
      <c r="F12068" s="224"/>
      <c r="G12068" s="224"/>
    </row>
    <row r="12069" spans="4:7">
      <c r="D12069" s="224"/>
      <c r="F12069" s="224"/>
      <c r="G12069" s="224"/>
    </row>
    <row r="12070" spans="4:7">
      <c r="D12070" s="224"/>
      <c r="F12070" s="224"/>
      <c r="G12070" s="224"/>
    </row>
    <row r="12071" spans="4:7">
      <c r="D12071" s="224"/>
      <c r="F12071" s="224"/>
      <c r="G12071" s="224"/>
    </row>
    <row r="12072" spans="4:7">
      <c r="D12072" s="224"/>
      <c r="F12072" s="224"/>
      <c r="G12072" s="224"/>
    </row>
    <row r="12073" spans="4:7">
      <c r="D12073" s="224"/>
      <c r="F12073" s="224"/>
      <c r="G12073" s="224"/>
    </row>
    <row r="12074" spans="4:7">
      <c r="D12074" s="224"/>
      <c r="F12074" s="224"/>
      <c r="G12074" s="224"/>
    </row>
    <row r="12075" spans="4:7">
      <c r="D12075" s="224"/>
      <c r="F12075" s="224"/>
      <c r="G12075" s="224"/>
    </row>
    <row r="12076" spans="4:7">
      <c r="D12076" s="224"/>
      <c r="F12076" s="224"/>
      <c r="G12076" s="224"/>
    </row>
    <row r="12077" spans="4:7">
      <c r="D12077" s="224"/>
      <c r="F12077" s="224"/>
      <c r="G12077" s="224"/>
    </row>
    <row r="12078" spans="4:7">
      <c r="D12078" s="224"/>
      <c r="F12078" s="224"/>
      <c r="G12078" s="224"/>
    </row>
    <row r="12079" spans="4:7">
      <c r="D12079" s="224"/>
      <c r="F12079" s="224"/>
      <c r="G12079" s="224"/>
    </row>
    <row r="12080" spans="4:7">
      <c r="D12080" s="224"/>
      <c r="F12080" s="224"/>
      <c r="G12080" s="224"/>
    </row>
    <row r="12081" spans="4:7">
      <c r="D12081" s="224"/>
      <c r="F12081" s="224"/>
      <c r="G12081" s="224"/>
    </row>
    <row r="12082" spans="4:7">
      <c r="D12082" s="224"/>
      <c r="F12082" s="224"/>
      <c r="G12082" s="224"/>
    </row>
    <row r="12083" spans="4:7">
      <c r="D12083" s="224"/>
      <c r="F12083" s="224"/>
      <c r="G12083" s="224"/>
    </row>
    <row r="12084" spans="4:7">
      <c r="D12084" s="224"/>
      <c r="F12084" s="224"/>
      <c r="G12084" s="224"/>
    </row>
    <row r="12085" spans="4:7">
      <c r="D12085" s="224"/>
      <c r="F12085" s="224"/>
      <c r="G12085" s="224"/>
    </row>
    <row r="12086" spans="4:7">
      <c r="D12086" s="224"/>
      <c r="F12086" s="224"/>
      <c r="G12086" s="224"/>
    </row>
    <row r="12087" spans="4:7">
      <c r="D12087" s="224"/>
      <c r="F12087" s="224"/>
      <c r="G12087" s="224"/>
    </row>
    <row r="12088" spans="4:7">
      <c r="D12088" s="224"/>
      <c r="F12088" s="224"/>
      <c r="G12088" s="224"/>
    </row>
    <row r="12089" spans="4:7">
      <c r="D12089" s="224"/>
      <c r="F12089" s="224"/>
      <c r="G12089" s="224"/>
    </row>
    <row r="12090" spans="4:7">
      <c r="D12090" s="224"/>
      <c r="F12090" s="224"/>
      <c r="G12090" s="224"/>
    </row>
    <row r="12091" spans="4:7">
      <c r="D12091" s="224"/>
      <c r="F12091" s="224"/>
      <c r="G12091" s="224"/>
    </row>
    <row r="12092" spans="4:7">
      <c r="D12092" s="224"/>
      <c r="F12092" s="224"/>
      <c r="G12092" s="224"/>
    </row>
    <row r="12093" spans="4:7">
      <c r="D12093" s="224"/>
      <c r="F12093" s="224"/>
      <c r="G12093" s="224"/>
    </row>
    <row r="12094" spans="4:7">
      <c r="D12094" s="224"/>
      <c r="F12094" s="224"/>
      <c r="G12094" s="224"/>
    </row>
    <row r="12095" spans="4:7">
      <c r="D12095" s="224"/>
      <c r="F12095" s="224"/>
      <c r="G12095" s="224"/>
    </row>
    <row r="12096" spans="4:7">
      <c r="D12096" s="224"/>
      <c r="F12096" s="224"/>
      <c r="G12096" s="224"/>
    </row>
    <row r="12097" spans="4:7">
      <c r="D12097" s="224"/>
      <c r="F12097" s="224"/>
      <c r="G12097" s="224"/>
    </row>
    <row r="12098" spans="4:7">
      <c r="D12098" s="224"/>
      <c r="F12098" s="224"/>
      <c r="G12098" s="224"/>
    </row>
    <row r="12099" spans="4:7">
      <c r="D12099" s="224"/>
      <c r="F12099" s="224"/>
      <c r="G12099" s="224"/>
    </row>
    <row r="12100" spans="4:7">
      <c r="D12100" s="224"/>
      <c r="F12100" s="224"/>
      <c r="G12100" s="224"/>
    </row>
    <row r="12101" spans="4:7">
      <c r="D12101" s="224"/>
      <c r="F12101" s="224"/>
      <c r="G12101" s="224"/>
    </row>
    <row r="12102" spans="4:7">
      <c r="D12102" s="224"/>
      <c r="F12102" s="224"/>
      <c r="G12102" s="224"/>
    </row>
    <row r="12103" spans="4:7">
      <c r="D12103" s="224"/>
      <c r="F12103" s="224"/>
      <c r="G12103" s="224"/>
    </row>
    <row r="12104" spans="4:7">
      <c r="D12104" s="224"/>
      <c r="F12104" s="224"/>
      <c r="G12104" s="224"/>
    </row>
    <row r="12105" spans="4:7">
      <c r="D12105" s="224"/>
      <c r="F12105" s="224"/>
      <c r="G12105" s="224"/>
    </row>
    <row r="12106" spans="4:7">
      <c r="D12106" s="224"/>
      <c r="F12106" s="224"/>
      <c r="G12106" s="224"/>
    </row>
    <row r="12107" spans="4:7">
      <c r="D12107" s="224"/>
      <c r="F12107" s="224"/>
      <c r="G12107" s="224"/>
    </row>
    <row r="12108" spans="4:7">
      <c r="D12108" s="224"/>
      <c r="F12108" s="224"/>
      <c r="G12108" s="224"/>
    </row>
    <row r="12109" spans="4:7">
      <c r="D12109" s="224"/>
      <c r="F12109" s="224"/>
      <c r="G12109" s="224"/>
    </row>
    <row r="12110" spans="4:7">
      <c r="D12110" s="224"/>
      <c r="F12110" s="224"/>
      <c r="G12110" s="224"/>
    </row>
    <row r="12111" spans="4:7">
      <c r="D12111" s="224"/>
      <c r="F12111" s="224"/>
      <c r="G12111" s="224"/>
    </row>
    <row r="12112" spans="4:7">
      <c r="D12112" s="224"/>
      <c r="F12112" s="224"/>
      <c r="G12112" s="224"/>
    </row>
    <row r="12113" spans="4:7">
      <c r="D12113" s="224"/>
      <c r="F12113" s="224"/>
      <c r="G12113" s="224"/>
    </row>
    <row r="12114" spans="4:7">
      <c r="D12114" s="224"/>
      <c r="F12114" s="224"/>
      <c r="G12114" s="224"/>
    </row>
    <row r="12115" spans="4:7">
      <c r="D12115" s="224"/>
      <c r="F12115" s="224"/>
      <c r="G12115" s="224"/>
    </row>
    <row r="12116" spans="4:7">
      <c r="D12116" s="224"/>
      <c r="F12116" s="224"/>
      <c r="G12116" s="224"/>
    </row>
    <row r="12117" spans="4:7">
      <c r="D12117" s="224"/>
      <c r="F12117" s="224"/>
      <c r="G12117" s="224"/>
    </row>
    <row r="12118" spans="4:7">
      <c r="D12118" s="224"/>
      <c r="F12118" s="224"/>
      <c r="G12118" s="224"/>
    </row>
    <row r="12119" spans="4:7">
      <c r="D12119" s="224"/>
      <c r="F12119" s="224"/>
      <c r="G12119" s="224"/>
    </row>
    <row r="12120" spans="4:7">
      <c r="D12120" s="224"/>
      <c r="F12120" s="224"/>
      <c r="G12120" s="224"/>
    </row>
    <row r="12121" spans="4:7">
      <c r="D12121" s="224"/>
      <c r="F12121" s="224"/>
      <c r="G12121" s="224"/>
    </row>
    <row r="12122" spans="4:7">
      <c r="D12122" s="224"/>
      <c r="F12122" s="224"/>
      <c r="G12122" s="224"/>
    </row>
    <row r="12123" spans="4:7">
      <c r="D12123" s="224"/>
      <c r="F12123" s="224"/>
      <c r="G12123" s="224"/>
    </row>
    <row r="12124" spans="4:7">
      <c r="D12124" s="224"/>
      <c r="F12124" s="224"/>
      <c r="G12124" s="224"/>
    </row>
    <row r="12125" spans="4:7">
      <c r="D12125" s="224"/>
      <c r="F12125" s="224"/>
      <c r="G12125" s="224"/>
    </row>
    <row r="12126" spans="4:7">
      <c r="D12126" s="224"/>
      <c r="F12126" s="224"/>
      <c r="G12126" s="224"/>
    </row>
    <row r="12127" spans="4:7">
      <c r="D12127" s="224"/>
      <c r="F12127" s="224"/>
      <c r="G12127" s="224"/>
    </row>
    <row r="12128" spans="4:7">
      <c r="D12128" s="224"/>
      <c r="F12128" s="224"/>
      <c r="G12128" s="224"/>
    </row>
    <row r="12129" spans="4:7">
      <c r="D12129" s="224"/>
      <c r="F12129" s="224"/>
      <c r="G12129" s="224"/>
    </row>
    <row r="12130" spans="4:7">
      <c r="D12130" s="224"/>
      <c r="F12130" s="224"/>
      <c r="G12130" s="224"/>
    </row>
    <row r="12131" spans="4:7">
      <c r="D12131" s="224"/>
      <c r="F12131" s="224"/>
      <c r="G12131" s="224"/>
    </row>
    <row r="12132" spans="4:7">
      <c r="D12132" s="224"/>
      <c r="F12132" s="224"/>
      <c r="G12132" s="224"/>
    </row>
    <row r="12133" spans="4:7">
      <c r="D12133" s="224"/>
      <c r="F12133" s="224"/>
      <c r="G12133" s="224"/>
    </row>
    <row r="12134" spans="4:7">
      <c r="D12134" s="224"/>
      <c r="F12134" s="224"/>
      <c r="G12134" s="224"/>
    </row>
    <row r="12135" spans="4:7">
      <c r="D12135" s="224"/>
      <c r="F12135" s="224"/>
      <c r="G12135" s="224"/>
    </row>
    <row r="12136" spans="4:7">
      <c r="D12136" s="224"/>
      <c r="F12136" s="224"/>
      <c r="G12136" s="224"/>
    </row>
    <row r="12137" spans="4:7">
      <c r="D12137" s="224"/>
      <c r="F12137" s="224"/>
      <c r="G12137" s="224"/>
    </row>
    <row r="12138" spans="4:7">
      <c r="D12138" s="224"/>
      <c r="F12138" s="224"/>
      <c r="G12138" s="224"/>
    </row>
    <row r="12139" spans="4:7">
      <c r="D12139" s="224"/>
      <c r="F12139" s="224"/>
      <c r="G12139" s="224"/>
    </row>
    <row r="12140" spans="4:7">
      <c r="D12140" s="224"/>
      <c r="F12140" s="224"/>
      <c r="G12140" s="224"/>
    </row>
    <row r="12141" spans="4:7">
      <c r="D12141" s="224"/>
      <c r="F12141" s="224"/>
      <c r="G12141" s="224"/>
    </row>
    <row r="12142" spans="4:7">
      <c r="D12142" s="224"/>
      <c r="F12142" s="224"/>
      <c r="G12142" s="224"/>
    </row>
    <row r="12143" spans="4:7">
      <c r="D12143" s="224"/>
      <c r="F12143" s="224"/>
      <c r="G12143" s="224"/>
    </row>
    <row r="12144" spans="4:7">
      <c r="D12144" s="224"/>
      <c r="F12144" s="224"/>
      <c r="G12144" s="224"/>
    </row>
    <row r="12145" spans="4:7">
      <c r="D12145" s="224"/>
      <c r="F12145" s="224"/>
      <c r="G12145" s="224"/>
    </row>
    <row r="12146" spans="4:7">
      <c r="D12146" s="224"/>
      <c r="F12146" s="224"/>
      <c r="G12146" s="224"/>
    </row>
    <row r="12147" spans="4:7">
      <c r="D12147" s="224"/>
      <c r="F12147" s="224"/>
      <c r="G12147" s="224"/>
    </row>
    <row r="12148" spans="4:7">
      <c r="D12148" s="224"/>
      <c r="F12148" s="224"/>
      <c r="G12148" s="224"/>
    </row>
    <row r="12149" spans="4:7">
      <c r="D12149" s="224"/>
      <c r="F12149" s="224"/>
      <c r="G12149" s="224"/>
    </row>
    <row r="12150" spans="4:7">
      <c r="D12150" s="224"/>
      <c r="F12150" s="224"/>
      <c r="G12150" s="224"/>
    </row>
    <row r="12151" spans="4:7">
      <c r="D12151" s="224"/>
      <c r="F12151" s="224"/>
      <c r="G12151" s="224"/>
    </row>
    <row r="12152" spans="4:7">
      <c r="D12152" s="224"/>
      <c r="F12152" s="224"/>
      <c r="G12152" s="224"/>
    </row>
    <row r="12153" spans="4:7">
      <c r="D12153" s="224"/>
      <c r="F12153" s="224"/>
      <c r="G12153" s="224"/>
    </row>
    <row r="12154" spans="4:7">
      <c r="D12154" s="224"/>
      <c r="F12154" s="224"/>
      <c r="G12154" s="224"/>
    </row>
    <row r="12155" spans="4:7">
      <c r="D12155" s="224"/>
      <c r="F12155" s="224"/>
      <c r="G12155" s="224"/>
    </row>
    <row r="12156" spans="4:7">
      <c r="D12156" s="224"/>
      <c r="F12156" s="224"/>
      <c r="G12156" s="224"/>
    </row>
    <row r="12157" spans="4:7">
      <c r="D12157" s="224"/>
      <c r="F12157" s="224"/>
      <c r="G12157" s="224"/>
    </row>
    <row r="12158" spans="4:7">
      <c r="D12158" s="224"/>
      <c r="F12158" s="224"/>
      <c r="G12158" s="224"/>
    </row>
    <row r="12159" spans="4:7">
      <c r="D12159" s="224"/>
      <c r="F12159" s="224"/>
      <c r="G12159" s="224"/>
    </row>
    <row r="12160" spans="4:7">
      <c r="D12160" s="224"/>
      <c r="F12160" s="224"/>
      <c r="G12160" s="224"/>
    </row>
    <row r="12161" spans="4:7">
      <c r="D12161" s="224"/>
      <c r="F12161" s="224"/>
      <c r="G12161" s="224"/>
    </row>
    <row r="12162" spans="4:7">
      <c r="D12162" s="224"/>
      <c r="F12162" s="224"/>
      <c r="G12162" s="224"/>
    </row>
    <row r="12163" spans="4:7">
      <c r="D12163" s="224"/>
      <c r="F12163" s="224"/>
      <c r="G12163" s="224"/>
    </row>
    <row r="12164" spans="4:7">
      <c r="D12164" s="224"/>
      <c r="F12164" s="224"/>
      <c r="G12164" s="224"/>
    </row>
    <row r="12165" spans="4:7">
      <c r="D12165" s="224"/>
      <c r="F12165" s="224"/>
      <c r="G12165" s="224"/>
    </row>
    <row r="12166" spans="4:7">
      <c r="D12166" s="224"/>
      <c r="F12166" s="224"/>
      <c r="G12166" s="224"/>
    </row>
    <row r="12167" spans="4:7">
      <c r="D12167" s="224"/>
      <c r="F12167" s="224"/>
      <c r="G12167" s="224"/>
    </row>
    <row r="12168" spans="4:7">
      <c r="D12168" s="224"/>
      <c r="F12168" s="224"/>
      <c r="G12168" s="224"/>
    </row>
    <row r="12169" spans="4:7">
      <c r="D12169" s="224"/>
      <c r="F12169" s="224"/>
      <c r="G12169" s="224"/>
    </row>
    <row r="12170" spans="4:7">
      <c r="D12170" s="224"/>
      <c r="F12170" s="224"/>
      <c r="G12170" s="224"/>
    </row>
    <row r="12171" spans="4:7">
      <c r="D12171" s="224"/>
      <c r="F12171" s="224"/>
      <c r="G12171" s="224"/>
    </row>
    <row r="12172" spans="4:7">
      <c r="D12172" s="224"/>
      <c r="F12172" s="224"/>
      <c r="G12172" s="224"/>
    </row>
    <row r="12173" spans="4:7">
      <c r="D12173" s="224"/>
      <c r="F12173" s="224"/>
      <c r="G12173" s="224"/>
    </row>
    <row r="12174" spans="4:7">
      <c r="D12174" s="224"/>
      <c r="F12174" s="224"/>
      <c r="G12174" s="224"/>
    </row>
    <row r="12175" spans="4:7">
      <c r="D12175" s="224"/>
      <c r="F12175" s="224"/>
      <c r="G12175" s="224"/>
    </row>
    <row r="12176" spans="4:7">
      <c r="D12176" s="224"/>
      <c r="F12176" s="224"/>
      <c r="G12176" s="224"/>
    </row>
    <row r="12177" spans="4:7">
      <c r="D12177" s="224"/>
      <c r="F12177" s="224"/>
      <c r="G12177" s="224"/>
    </row>
    <row r="12178" spans="4:7">
      <c r="D12178" s="224"/>
      <c r="F12178" s="224"/>
      <c r="G12178" s="224"/>
    </row>
    <row r="12179" spans="4:7">
      <c r="D12179" s="224"/>
      <c r="F12179" s="224"/>
      <c r="G12179" s="224"/>
    </row>
    <row r="12180" spans="4:7">
      <c r="D12180" s="224"/>
      <c r="F12180" s="224"/>
      <c r="G12180" s="224"/>
    </row>
    <row r="12181" spans="4:7">
      <c r="D12181" s="224"/>
      <c r="F12181" s="224"/>
      <c r="G12181" s="224"/>
    </row>
    <row r="12182" spans="4:7">
      <c r="D12182" s="224"/>
      <c r="F12182" s="224"/>
      <c r="G12182" s="224"/>
    </row>
    <row r="12183" spans="4:7">
      <c r="D12183" s="224"/>
      <c r="F12183" s="224"/>
      <c r="G12183" s="224"/>
    </row>
    <row r="12184" spans="4:7">
      <c r="D12184" s="224"/>
      <c r="F12184" s="224"/>
      <c r="G12184" s="224"/>
    </row>
    <row r="12185" spans="4:7">
      <c r="D12185" s="224"/>
      <c r="F12185" s="224"/>
      <c r="G12185" s="224"/>
    </row>
    <row r="12186" spans="4:7">
      <c r="D12186" s="224"/>
      <c r="F12186" s="224"/>
      <c r="G12186" s="224"/>
    </row>
    <row r="12187" spans="4:7">
      <c r="D12187" s="224"/>
      <c r="F12187" s="224"/>
      <c r="G12187" s="224"/>
    </row>
    <row r="12188" spans="4:7">
      <c r="D12188" s="224"/>
      <c r="F12188" s="224"/>
      <c r="G12188" s="224"/>
    </row>
    <row r="12189" spans="4:7">
      <c r="D12189" s="224"/>
      <c r="F12189" s="224"/>
      <c r="G12189" s="224"/>
    </row>
    <row r="12190" spans="4:7">
      <c r="D12190" s="224"/>
      <c r="F12190" s="224"/>
      <c r="G12190" s="224"/>
    </row>
    <row r="12191" spans="4:7">
      <c r="D12191" s="224"/>
      <c r="F12191" s="224"/>
      <c r="G12191" s="224"/>
    </row>
    <row r="12192" spans="4:7">
      <c r="D12192" s="224"/>
      <c r="F12192" s="224"/>
      <c r="G12192" s="224"/>
    </row>
    <row r="12193" spans="4:7">
      <c r="D12193" s="224"/>
      <c r="F12193" s="224"/>
      <c r="G12193" s="224"/>
    </row>
    <row r="12194" spans="4:7">
      <c r="D12194" s="224"/>
      <c r="F12194" s="224"/>
      <c r="G12194" s="224"/>
    </row>
    <row r="12195" spans="4:7">
      <c r="D12195" s="224"/>
      <c r="F12195" s="224"/>
      <c r="G12195" s="224"/>
    </row>
    <row r="12196" spans="4:7">
      <c r="D12196" s="224"/>
      <c r="F12196" s="224"/>
      <c r="G12196" s="224"/>
    </row>
    <row r="12197" spans="4:7">
      <c r="D12197" s="224"/>
      <c r="F12197" s="224"/>
      <c r="G12197" s="224"/>
    </row>
    <row r="12198" spans="4:7">
      <c r="D12198" s="224"/>
      <c r="F12198" s="224"/>
      <c r="G12198" s="224"/>
    </row>
    <row r="12199" spans="4:7">
      <c r="D12199" s="224"/>
      <c r="F12199" s="224"/>
      <c r="G12199" s="224"/>
    </row>
    <row r="12200" spans="4:7">
      <c r="D12200" s="224"/>
      <c r="F12200" s="224"/>
      <c r="G12200" s="224"/>
    </row>
    <row r="12201" spans="4:7">
      <c r="D12201" s="224"/>
      <c r="F12201" s="224"/>
      <c r="G12201" s="224"/>
    </row>
    <row r="12202" spans="4:7">
      <c r="D12202" s="224"/>
      <c r="F12202" s="224"/>
      <c r="G12202" s="224"/>
    </row>
    <row r="12203" spans="4:7">
      <c r="D12203" s="224"/>
      <c r="F12203" s="224"/>
      <c r="G12203" s="224"/>
    </row>
    <row r="12204" spans="4:7">
      <c r="D12204" s="224"/>
      <c r="F12204" s="224"/>
      <c r="G12204" s="224"/>
    </row>
    <row r="12205" spans="4:7">
      <c r="D12205" s="224"/>
      <c r="F12205" s="224"/>
      <c r="G12205" s="224"/>
    </row>
    <row r="12206" spans="4:7">
      <c r="D12206" s="224"/>
      <c r="F12206" s="224"/>
      <c r="G12206" s="224"/>
    </row>
    <row r="12207" spans="4:7">
      <c r="D12207" s="224"/>
      <c r="F12207" s="224"/>
      <c r="G12207" s="224"/>
    </row>
    <row r="12208" spans="4:7">
      <c r="D12208" s="224"/>
      <c r="F12208" s="224"/>
      <c r="G12208" s="224"/>
    </row>
    <row r="12209" spans="4:7">
      <c r="D12209" s="224"/>
      <c r="F12209" s="224"/>
      <c r="G12209" s="224"/>
    </row>
    <row r="12210" spans="4:7">
      <c r="D12210" s="224"/>
      <c r="F12210" s="224"/>
      <c r="G12210" s="224"/>
    </row>
    <row r="12211" spans="4:7">
      <c r="D12211" s="224"/>
      <c r="F12211" s="224"/>
      <c r="G12211" s="224"/>
    </row>
    <row r="12212" spans="4:7">
      <c r="D12212" s="224"/>
      <c r="F12212" s="224"/>
      <c r="G12212" s="224"/>
    </row>
    <row r="12213" spans="4:7">
      <c r="D12213" s="224"/>
      <c r="F12213" s="224"/>
      <c r="G12213" s="224"/>
    </row>
    <row r="12214" spans="4:7">
      <c r="D12214" s="224"/>
      <c r="F12214" s="224"/>
      <c r="G12214" s="224"/>
    </row>
    <row r="12215" spans="4:7">
      <c r="D12215" s="224"/>
      <c r="F12215" s="224"/>
      <c r="G12215" s="224"/>
    </row>
    <row r="12216" spans="4:7">
      <c r="D12216" s="224"/>
      <c r="F12216" s="224"/>
      <c r="G12216" s="224"/>
    </row>
    <row r="12217" spans="4:7">
      <c r="D12217" s="224"/>
      <c r="F12217" s="224"/>
      <c r="G12217" s="224"/>
    </row>
    <row r="12218" spans="4:7">
      <c r="D12218" s="224"/>
      <c r="F12218" s="224"/>
      <c r="G12218" s="224"/>
    </row>
    <row r="12219" spans="4:7">
      <c r="D12219" s="224"/>
      <c r="F12219" s="224"/>
      <c r="G12219" s="224"/>
    </row>
    <row r="12220" spans="4:7">
      <c r="D12220" s="224"/>
      <c r="F12220" s="224"/>
      <c r="G12220" s="224"/>
    </row>
    <row r="12221" spans="4:7">
      <c r="D12221" s="224"/>
      <c r="F12221" s="224"/>
      <c r="G12221" s="224"/>
    </row>
    <row r="12222" spans="4:7">
      <c r="D12222" s="224"/>
      <c r="F12222" s="224"/>
      <c r="G12222" s="224"/>
    </row>
    <row r="12223" spans="4:7">
      <c r="D12223" s="224"/>
      <c r="F12223" s="224"/>
      <c r="G12223" s="224"/>
    </row>
    <row r="12224" spans="4:7">
      <c r="D12224" s="224"/>
      <c r="F12224" s="224"/>
      <c r="G12224" s="224"/>
    </row>
    <row r="12225" spans="4:7">
      <c r="D12225" s="224"/>
      <c r="F12225" s="224"/>
      <c r="G12225" s="224"/>
    </row>
    <row r="12226" spans="4:7">
      <c r="D12226" s="224"/>
      <c r="F12226" s="224"/>
      <c r="G12226" s="224"/>
    </row>
    <row r="12227" spans="4:7">
      <c r="D12227" s="224"/>
      <c r="F12227" s="224"/>
      <c r="G12227" s="224"/>
    </row>
    <row r="12228" spans="4:7">
      <c r="D12228" s="224"/>
      <c r="F12228" s="224"/>
      <c r="G12228" s="224"/>
    </row>
    <row r="12229" spans="4:7">
      <c r="D12229" s="224"/>
      <c r="F12229" s="224"/>
      <c r="G12229" s="224"/>
    </row>
    <row r="12230" spans="4:7">
      <c r="D12230" s="224"/>
      <c r="F12230" s="224"/>
      <c r="G12230" s="224"/>
    </row>
    <row r="12231" spans="4:7">
      <c r="D12231" s="224"/>
      <c r="F12231" s="224"/>
      <c r="G12231" s="224"/>
    </row>
    <row r="12232" spans="4:7">
      <c r="D12232" s="224"/>
      <c r="F12232" s="224"/>
      <c r="G12232" s="224"/>
    </row>
    <row r="12233" spans="4:7">
      <c r="D12233" s="224"/>
      <c r="F12233" s="224"/>
      <c r="G12233" s="224"/>
    </row>
    <row r="12234" spans="4:7">
      <c r="D12234" s="224"/>
      <c r="F12234" s="224"/>
      <c r="G12234" s="224"/>
    </row>
    <row r="12235" spans="4:7">
      <c r="D12235" s="224"/>
      <c r="F12235" s="224"/>
      <c r="G12235" s="224"/>
    </row>
    <row r="12236" spans="4:7">
      <c r="D12236" s="224"/>
      <c r="F12236" s="224"/>
      <c r="G12236" s="224"/>
    </row>
    <row r="12237" spans="4:7">
      <c r="D12237" s="224"/>
      <c r="F12237" s="224"/>
      <c r="G12237" s="224"/>
    </row>
    <row r="12238" spans="4:7">
      <c r="D12238" s="224"/>
      <c r="F12238" s="224"/>
      <c r="G12238" s="224"/>
    </row>
    <row r="12239" spans="4:7">
      <c r="D12239" s="224"/>
      <c r="F12239" s="224"/>
      <c r="G12239" s="224"/>
    </row>
    <row r="12240" spans="4:7">
      <c r="D12240" s="224"/>
      <c r="F12240" s="224"/>
      <c r="G12240" s="224"/>
    </row>
    <row r="12241" spans="4:7">
      <c r="D12241" s="224"/>
      <c r="F12241" s="224"/>
      <c r="G12241" s="224"/>
    </row>
    <row r="12242" spans="4:7">
      <c r="D12242" s="224"/>
      <c r="F12242" s="224"/>
      <c r="G12242" s="224"/>
    </row>
    <row r="12243" spans="4:7">
      <c r="D12243" s="224"/>
      <c r="F12243" s="224"/>
      <c r="G12243" s="224"/>
    </row>
    <row r="12244" spans="4:7">
      <c r="D12244" s="224"/>
      <c r="F12244" s="224"/>
      <c r="G12244" s="224"/>
    </row>
    <row r="12245" spans="4:7">
      <c r="D12245" s="224"/>
      <c r="F12245" s="224"/>
      <c r="G12245" s="224"/>
    </row>
    <row r="12246" spans="4:7">
      <c r="D12246" s="224"/>
      <c r="F12246" s="224"/>
      <c r="G12246" s="224"/>
    </row>
    <row r="12247" spans="4:7">
      <c r="D12247" s="224"/>
      <c r="F12247" s="224"/>
      <c r="G12247" s="224"/>
    </row>
    <row r="12248" spans="4:7">
      <c r="D12248" s="224"/>
      <c r="F12248" s="224"/>
      <c r="G12248" s="224"/>
    </row>
    <row r="12249" spans="4:7">
      <c r="D12249" s="224"/>
      <c r="F12249" s="224"/>
      <c r="G12249" s="224"/>
    </row>
    <row r="12250" spans="4:7">
      <c r="D12250" s="224"/>
      <c r="F12250" s="224"/>
      <c r="G12250" s="224"/>
    </row>
    <row r="12251" spans="4:7">
      <c r="D12251" s="224"/>
      <c r="F12251" s="224"/>
      <c r="G12251" s="224"/>
    </row>
    <row r="12252" spans="4:7">
      <c r="D12252" s="224"/>
      <c r="F12252" s="224"/>
      <c r="G12252" s="224"/>
    </row>
    <row r="12253" spans="4:7">
      <c r="D12253" s="224"/>
      <c r="F12253" s="224"/>
      <c r="G12253" s="224"/>
    </row>
    <row r="12254" spans="4:7">
      <c r="D12254" s="224"/>
      <c r="F12254" s="224"/>
      <c r="G12254" s="224"/>
    </row>
    <row r="12255" spans="4:7">
      <c r="D12255" s="224"/>
      <c r="F12255" s="224"/>
      <c r="G12255" s="224"/>
    </row>
    <row r="12256" spans="4:7">
      <c r="D12256" s="224"/>
      <c r="F12256" s="224"/>
      <c r="G12256" s="224"/>
    </row>
    <row r="12257" spans="4:7">
      <c r="D12257" s="224"/>
      <c r="F12257" s="224"/>
      <c r="G12257" s="224"/>
    </row>
    <row r="12258" spans="4:7">
      <c r="D12258" s="224"/>
      <c r="F12258" s="224"/>
      <c r="G12258" s="224"/>
    </row>
    <row r="12259" spans="4:7">
      <c r="D12259" s="224"/>
      <c r="F12259" s="224"/>
      <c r="G12259" s="224"/>
    </row>
    <row r="12260" spans="4:7">
      <c r="D12260" s="224"/>
      <c r="F12260" s="224"/>
      <c r="G12260" s="224"/>
    </row>
    <row r="12261" spans="4:7">
      <c r="D12261" s="224"/>
      <c r="F12261" s="224"/>
      <c r="G12261" s="224"/>
    </row>
    <row r="12262" spans="4:7">
      <c r="D12262" s="224"/>
      <c r="F12262" s="224"/>
      <c r="G12262" s="224"/>
    </row>
    <row r="12263" spans="4:7">
      <c r="D12263" s="224"/>
      <c r="F12263" s="224"/>
      <c r="G12263" s="224"/>
    </row>
    <row r="12264" spans="4:7">
      <c r="D12264" s="224"/>
      <c r="F12264" s="224"/>
      <c r="G12264" s="224"/>
    </row>
    <row r="12265" spans="4:7">
      <c r="D12265" s="224"/>
      <c r="F12265" s="224"/>
      <c r="G12265" s="224"/>
    </row>
    <row r="12266" spans="4:7">
      <c r="D12266" s="224"/>
      <c r="F12266" s="224"/>
      <c r="G12266" s="224"/>
    </row>
    <row r="12267" spans="4:7">
      <c r="D12267" s="224"/>
      <c r="F12267" s="224"/>
      <c r="G12267" s="224"/>
    </row>
    <row r="12268" spans="4:7">
      <c r="D12268" s="224"/>
      <c r="F12268" s="224"/>
      <c r="G12268" s="224"/>
    </row>
    <row r="12269" spans="4:7">
      <c r="D12269" s="224"/>
      <c r="F12269" s="224"/>
      <c r="G12269" s="224"/>
    </row>
    <row r="12270" spans="4:7">
      <c r="D12270" s="224"/>
      <c r="F12270" s="224"/>
      <c r="G12270" s="224"/>
    </row>
    <row r="12271" spans="4:7">
      <c r="D12271" s="224"/>
      <c r="F12271" s="224"/>
      <c r="G12271" s="224"/>
    </row>
    <row r="12272" spans="4:7">
      <c r="D12272" s="224"/>
      <c r="F12272" s="224"/>
      <c r="G12272" s="224"/>
    </row>
    <row r="12273" spans="4:7">
      <c r="D12273" s="224"/>
      <c r="F12273" s="224"/>
      <c r="G12273" s="224"/>
    </row>
    <row r="12274" spans="4:7">
      <c r="D12274" s="224"/>
      <c r="F12274" s="224"/>
      <c r="G12274" s="224"/>
    </row>
    <row r="12275" spans="4:7">
      <c r="D12275" s="224"/>
      <c r="F12275" s="224"/>
      <c r="G12275" s="224"/>
    </row>
    <row r="12276" spans="4:7">
      <c r="D12276" s="224"/>
      <c r="F12276" s="224"/>
      <c r="G12276" s="224"/>
    </row>
    <row r="12277" spans="4:7">
      <c r="D12277" s="224"/>
      <c r="F12277" s="224"/>
      <c r="G12277" s="224"/>
    </row>
    <row r="12278" spans="4:7">
      <c r="D12278" s="224"/>
      <c r="F12278" s="224"/>
      <c r="G12278" s="224"/>
    </row>
    <row r="12279" spans="4:7">
      <c r="D12279" s="224"/>
      <c r="F12279" s="224"/>
      <c r="G12279" s="224"/>
    </row>
    <row r="12280" spans="4:7">
      <c r="D12280" s="224"/>
      <c r="F12280" s="224"/>
      <c r="G12280" s="224"/>
    </row>
    <row r="12281" spans="4:7">
      <c r="D12281" s="224"/>
      <c r="F12281" s="224"/>
      <c r="G12281" s="224"/>
    </row>
    <row r="12282" spans="4:7">
      <c r="D12282" s="224"/>
      <c r="F12282" s="224"/>
      <c r="G12282" s="224"/>
    </row>
    <row r="12283" spans="4:7">
      <c r="D12283" s="224"/>
      <c r="F12283" s="224"/>
      <c r="G12283" s="224"/>
    </row>
    <row r="12284" spans="4:7">
      <c r="D12284" s="224"/>
      <c r="F12284" s="224"/>
      <c r="G12284" s="224"/>
    </row>
    <row r="12285" spans="4:7">
      <c r="D12285" s="224"/>
      <c r="F12285" s="224"/>
      <c r="G12285" s="224"/>
    </row>
    <row r="12286" spans="4:7">
      <c r="D12286" s="224"/>
      <c r="F12286" s="224"/>
      <c r="G12286" s="224"/>
    </row>
    <row r="12287" spans="4:7">
      <c r="D12287" s="224"/>
      <c r="F12287" s="224"/>
      <c r="G12287" s="224"/>
    </row>
    <row r="12288" spans="4:7">
      <c r="D12288" s="224"/>
      <c r="F12288" s="224"/>
      <c r="G12288" s="224"/>
    </row>
    <row r="12289" spans="4:7">
      <c r="D12289" s="224"/>
      <c r="F12289" s="224"/>
      <c r="G12289" s="224"/>
    </row>
    <row r="12290" spans="4:7">
      <c r="D12290" s="224"/>
      <c r="F12290" s="224"/>
      <c r="G12290" s="224"/>
    </row>
    <row r="12291" spans="4:7">
      <c r="D12291" s="224"/>
      <c r="F12291" s="224"/>
      <c r="G12291" s="224"/>
    </row>
    <row r="12292" spans="4:7">
      <c r="D12292" s="224"/>
      <c r="F12292" s="224"/>
      <c r="G12292" s="224"/>
    </row>
    <row r="12293" spans="4:7">
      <c r="D12293" s="224"/>
      <c r="F12293" s="224"/>
      <c r="G12293" s="224"/>
    </row>
    <row r="12294" spans="4:7">
      <c r="D12294" s="224"/>
      <c r="F12294" s="224"/>
      <c r="G12294" s="224"/>
    </row>
    <row r="12295" spans="4:7">
      <c r="D12295" s="224"/>
      <c r="F12295" s="224"/>
      <c r="G12295" s="224"/>
    </row>
    <row r="12296" spans="4:7">
      <c r="D12296" s="224"/>
      <c r="F12296" s="224"/>
      <c r="G12296" s="224"/>
    </row>
    <row r="12297" spans="4:7">
      <c r="D12297" s="224"/>
      <c r="F12297" s="224"/>
      <c r="G12297" s="224"/>
    </row>
    <row r="12298" spans="4:7">
      <c r="D12298" s="224"/>
      <c r="F12298" s="224"/>
      <c r="G12298" s="224"/>
    </row>
    <row r="12299" spans="4:7">
      <c r="D12299" s="224"/>
      <c r="F12299" s="224"/>
      <c r="G12299" s="224"/>
    </row>
    <row r="12300" spans="4:7">
      <c r="D12300" s="224"/>
      <c r="F12300" s="224"/>
      <c r="G12300" s="224"/>
    </row>
    <row r="12301" spans="4:7">
      <c r="D12301" s="224"/>
      <c r="F12301" s="224"/>
      <c r="G12301" s="224"/>
    </row>
    <row r="12302" spans="4:7">
      <c r="D12302" s="224"/>
      <c r="F12302" s="224"/>
      <c r="G12302" s="224"/>
    </row>
    <row r="12303" spans="4:7">
      <c r="D12303" s="224"/>
      <c r="F12303" s="224"/>
      <c r="G12303" s="224"/>
    </row>
    <row r="12304" spans="4:7">
      <c r="D12304" s="224"/>
      <c r="F12304" s="224"/>
      <c r="G12304" s="224"/>
    </row>
    <row r="12305" spans="4:7">
      <c r="D12305" s="224"/>
      <c r="F12305" s="224"/>
      <c r="G12305" s="224"/>
    </row>
    <row r="12306" spans="4:7">
      <c r="D12306" s="224"/>
      <c r="F12306" s="224"/>
      <c r="G12306" s="224"/>
    </row>
    <row r="12307" spans="4:7">
      <c r="D12307" s="224"/>
      <c r="F12307" s="224"/>
      <c r="G12307" s="224"/>
    </row>
    <row r="12308" spans="4:7">
      <c r="D12308" s="224"/>
      <c r="F12308" s="224"/>
      <c r="G12308" s="224"/>
    </row>
    <row r="12309" spans="4:7">
      <c r="D12309" s="224"/>
      <c r="F12309" s="224"/>
      <c r="G12309" s="224"/>
    </row>
    <row r="12310" spans="4:7">
      <c r="D12310" s="224"/>
      <c r="F12310" s="224"/>
      <c r="G12310" s="224"/>
    </row>
    <row r="12311" spans="4:7">
      <c r="D12311" s="224"/>
      <c r="F12311" s="224"/>
      <c r="G12311" s="224"/>
    </row>
    <row r="12312" spans="4:7">
      <c r="D12312" s="224"/>
      <c r="F12312" s="224"/>
      <c r="G12312" s="224"/>
    </row>
    <row r="12313" spans="4:7">
      <c r="D12313" s="224"/>
      <c r="F12313" s="224"/>
      <c r="G12313" s="224"/>
    </row>
    <row r="12314" spans="4:7">
      <c r="D12314" s="224"/>
      <c r="F12314" s="224"/>
      <c r="G12314" s="224"/>
    </row>
    <row r="12315" spans="4:7">
      <c r="D12315" s="224"/>
      <c r="F12315" s="224"/>
      <c r="G12315" s="224"/>
    </row>
    <row r="12316" spans="4:7">
      <c r="D12316" s="224"/>
      <c r="F12316" s="224"/>
      <c r="G12316" s="224"/>
    </row>
    <row r="12317" spans="4:7">
      <c r="D12317" s="224"/>
      <c r="F12317" s="224"/>
      <c r="G12317" s="224"/>
    </row>
    <row r="12318" spans="4:7">
      <c r="D12318" s="224"/>
      <c r="F12318" s="224"/>
      <c r="G12318" s="224"/>
    </row>
    <row r="12319" spans="4:7">
      <c r="D12319" s="224"/>
      <c r="F12319" s="224"/>
      <c r="G12319" s="224"/>
    </row>
    <row r="12320" spans="4:7">
      <c r="D12320" s="224"/>
      <c r="F12320" s="224"/>
      <c r="G12320" s="224"/>
    </row>
    <row r="12321" spans="4:7">
      <c r="D12321" s="224"/>
      <c r="F12321" s="224"/>
      <c r="G12321" s="224"/>
    </row>
    <row r="12322" spans="4:7">
      <c r="D12322" s="224"/>
      <c r="F12322" s="224"/>
      <c r="G12322" s="224"/>
    </row>
    <row r="12323" spans="4:7">
      <c r="D12323" s="224"/>
      <c r="F12323" s="224"/>
      <c r="G12323" s="224"/>
    </row>
    <row r="12324" spans="4:7">
      <c r="D12324" s="224"/>
      <c r="F12324" s="224"/>
      <c r="G12324" s="224"/>
    </row>
    <row r="12325" spans="4:7">
      <c r="D12325" s="224"/>
      <c r="F12325" s="224"/>
      <c r="G12325" s="224"/>
    </row>
    <row r="12326" spans="4:7">
      <c r="D12326" s="224"/>
      <c r="F12326" s="224"/>
      <c r="G12326" s="224"/>
    </row>
    <row r="12327" spans="4:7">
      <c r="D12327" s="224"/>
      <c r="F12327" s="224"/>
      <c r="G12327" s="224"/>
    </row>
    <row r="12328" spans="4:7">
      <c r="D12328" s="224"/>
      <c r="F12328" s="224"/>
      <c r="G12328" s="224"/>
    </row>
    <row r="12329" spans="4:7">
      <c r="D12329" s="224"/>
      <c r="F12329" s="224"/>
      <c r="G12329" s="224"/>
    </row>
    <row r="12330" spans="4:7">
      <c r="D12330" s="224"/>
      <c r="F12330" s="224"/>
      <c r="G12330" s="224"/>
    </row>
    <row r="12331" spans="4:7">
      <c r="D12331" s="224"/>
      <c r="F12331" s="224"/>
      <c r="G12331" s="224"/>
    </row>
    <row r="12332" spans="4:7">
      <c r="D12332" s="224"/>
      <c r="F12332" s="224"/>
      <c r="G12332" s="224"/>
    </row>
    <row r="12333" spans="4:7">
      <c r="D12333" s="224"/>
      <c r="F12333" s="224"/>
      <c r="G12333" s="224"/>
    </row>
    <row r="12334" spans="4:7">
      <c r="D12334" s="224"/>
      <c r="F12334" s="224"/>
      <c r="G12334" s="224"/>
    </row>
    <row r="12335" spans="4:7">
      <c r="D12335" s="224"/>
      <c r="F12335" s="224"/>
      <c r="G12335" s="224"/>
    </row>
    <row r="12336" spans="4:7">
      <c r="D12336" s="224"/>
      <c r="F12336" s="224"/>
      <c r="G12336" s="224"/>
    </row>
    <row r="12337" spans="4:7">
      <c r="D12337" s="224"/>
      <c r="F12337" s="224"/>
      <c r="G12337" s="224"/>
    </row>
    <row r="12338" spans="4:7">
      <c r="D12338" s="224"/>
      <c r="F12338" s="224"/>
      <c r="G12338" s="224"/>
    </row>
    <row r="12339" spans="4:7">
      <c r="D12339" s="224"/>
      <c r="F12339" s="224"/>
      <c r="G12339" s="224"/>
    </row>
    <row r="12340" spans="4:7">
      <c r="D12340" s="224"/>
      <c r="F12340" s="224"/>
      <c r="G12340" s="224"/>
    </row>
    <row r="12341" spans="4:7">
      <c r="D12341" s="224"/>
      <c r="F12341" s="224"/>
      <c r="G12341" s="224"/>
    </row>
    <row r="12342" spans="4:7">
      <c r="D12342" s="224"/>
      <c r="F12342" s="224"/>
      <c r="G12342" s="224"/>
    </row>
    <row r="12343" spans="4:7">
      <c r="D12343" s="224"/>
      <c r="F12343" s="224"/>
      <c r="G12343" s="224"/>
    </row>
    <row r="12344" spans="4:7">
      <c r="D12344" s="224"/>
      <c r="F12344" s="224"/>
      <c r="G12344" s="224"/>
    </row>
    <row r="12345" spans="4:7">
      <c r="D12345" s="224"/>
      <c r="F12345" s="224"/>
      <c r="G12345" s="224"/>
    </row>
    <row r="12346" spans="4:7">
      <c r="D12346" s="224"/>
      <c r="F12346" s="224"/>
      <c r="G12346" s="224"/>
    </row>
    <row r="12347" spans="4:7">
      <c r="D12347" s="224"/>
      <c r="F12347" s="224"/>
      <c r="G12347" s="224"/>
    </row>
    <row r="12348" spans="4:7">
      <c r="D12348" s="224"/>
      <c r="F12348" s="224"/>
      <c r="G12348" s="224"/>
    </row>
    <row r="12349" spans="4:7">
      <c r="D12349" s="224"/>
      <c r="F12349" s="224"/>
      <c r="G12349" s="224"/>
    </row>
    <row r="12350" spans="4:7">
      <c r="D12350" s="224"/>
      <c r="F12350" s="224"/>
      <c r="G12350" s="224"/>
    </row>
    <row r="12351" spans="4:7">
      <c r="D12351" s="224"/>
      <c r="F12351" s="224"/>
      <c r="G12351" s="224"/>
    </row>
    <row r="12352" spans="4:7">
      <c r="D12352" s="224"/>
      <c r="F12352" s="224"/>
      <c r="G12352" s="224"/>
    </row>
    <row r="12353" spans="4:7">
      <c r="D12353" s="224"/>
      <c r="F12353" s="224"/>
      <c r="G12353" s="224"/>
    </row>
    <row r="12354" spans="4:7">
      <c r="D12354" s="224"/>
      <c r="F12354" s="224"/>
      <c r="G12354" s="224"/>
    </row>
    <row r="12355" spans="4:7">
      <c r="D12355" s="224"/>
      <c r="F12355" s="224"/>
      <c r="G12355" s="224"/>
    </row>
    <row r="12356" spans="4:7">
      <c r="D12356" s="224"/>
      <c r="F12356" s="224"/>
      <c r="G12356" s="224"/>
    </row>
    <row r="12357" spans="4:7">
      <c r="D12357" s="224"/>
      <c r="F12357" s="224"/>
      <c r="G12357" s="224"/>
    </row>
    <row r="12358" spans="4:7">
      <c r="D12358" s="224"/>
      <c r="F12358" s="224"/>
      <c r="G12358" s="224"/>
    </row>
    <row r="12359" spans="4:7">
      <c r="D12359" s="224"/>
      <c r="F12359" s="224"/>
      <c r="G12359" s="224"/>
    </row>
    <row r="12360" spans="4:7">
      <c r="D12360" s="224"/>
      <c r="F12360" s="224"/>
      <c r="G12360" s="224"/>
    </row>
    <row r="12361" spans="4:7">
      <c r="D12361" s="224"/>
      <c r="F12361" s="224"/>
      <c r="G12361" s="224"/>
    </row>
    <row r="12362" spans="4:7">
      <c r="D12362" s="224"/>
      <c r="F12362" s="224"/>
      <c r="G12362" s="224"/>
    </row>
    <row r="12363" spans="4:7">
      <c r="D12363" s="224"/>
      <c r="F12363" s="224"/>
      <c r="G12363" s="224"/>
    </row>
    <row r="12364" spans="4:7">
      <c r="D12364" s="224"/>
      <c r="F12364" s="224"/>
      <c r="G12364" s="224"/>
    </row>
    <row r="12365" spans="4:7">
      <c r="D12365" s="224"/>
      <c r="F12365" s="224"/>
      <c r="G12365" s="224"/>
    </row>
    <row r="12366" spans="4:7">
      <c r="D12366" s="224"/>
      <c r="F12366" s="224"/>
      <c r="G12366" s="224"/>
    </row>
    <row r="12367" spans="4:7">
      <c r="D12367" s="224"/>
      <c r="F12367" s="224"/>
      <c r="G12367" s="224"/>
    </row>
    <row r="12368" spans="4:7">
      <c r="D12368" s="224"/>
      <c r="F12368" s="224"/>
      <c r="G12368" s="224"/>
    </row>
    <row r="12369" spans="4:7">
      <c r="D12369" s="224"/>
      <c r="F12369" s="224"/>
      <c r="G12369" s="224"/>
    </row>
    <row r="12370" spans="4:7">
      <c r="D12370" s="224"/>
      <c r="F12370" s="224"/>
      <c r="G12370" s="224"/>
    </row>
    <row r="12371" spans="4:7">
      <c r="D12371" s="224"/>
      <c r="F12371" s="224"/>
      <c r="G12371" s="224"/>
    </row>
    <row r="12372" spans="4:7">
      <c r="D12372" s="224"/>
      <c r="F12372" s="224"/>
      <c r="G12372" s="224"/>
    </row>
    <row r="12373" spans="4:7">
      <c r="D12373" s="224"/>
      <c r="F12373" s="224"/>
      <c r="G12373" s="224"/>
    </row>
    <row r="12374" spans="4:7">
      <c r="D12374" s="224"/>
      <c r="F12374" s="224"/>
      <c r="G12374" s="224"/>
    </row>
    <row r="12375" spans="4:7">
      <c r="D12375" s="224"/>
      <c r="F12375" s="224"/>
      <c r="G12375" s="224"/>
    </row>
    <row r="12376" spans="4:7">
      <c r="D12376" s="224"/>
      <c r="F12376" s="224"/>
      <c r="G12376" s="224"/>
    </row>
    <row r="12377" spans="4:7">
      <c r="D12377" s="224"/>
      <c r="F12377" s="224"/>
      <c r="G12377" s="224"/>
    </row>
    <row r="12378" spans="4:7">
      <c r="D12378" s="224"/>
      <c r="F12378" s="224"/>
      <c r="G12378" s="224"/>
    </row>
    <row r="12379" spans="4:7">
      <c r="D12379" s="224"/>
      <c r="F12379" s="224"/>
      <c r="G12379" s="224"/>
    </row>
    <row r="12380" spans="4:7">
      <c r="D12380" s="224"/>
      <c r="F12380" s="224"/>
      <c r="G12380" s="224"/>
    </row>
    <row r="12381" spans="4:7">
      <c r="D12381" s="224"/>
      <c r="F12381" s="224"/>
      <c r="G12381" s="224"/>
    </row>
    <row r="12382" spans="4:7">
      <c r="D12382" s="224"/>
      <c r="F12382" s="224"/>
      <c r="G12382" s="224"/>
    </row>
    <row r="12383" spans="4:7">
      <c r="D12383" s="224"/>
      <c r="F12383" s="224"/>
      <c r="G12383" s="224"/>
    </row>
    <row r="12384" spans="4:7">
      <c r="D12384" s="224"/>
      <c r="F12384" s="224"/>
      <c r="G12384" s="224"/>
    </row>
    <row r="12385" spans="4:7">
      <c r="D12385" s="224"/>
      <c r="F12385" s="224"/>
      <c r="G12385" s="224"/>
    </row>
    <row r="12386" spans="4:7">
      <c r="D12386" s="224"/>
      <c r="F12386" s="224"/>
      <c r="G12386" s="224"/>
    </row>
    <row r="12387" spans="4:7">
      <c r="D12387" s="224"/>
      <c r="F12387" s="224"/>
      <c r="G12387" s="224"/>
    </row>
    <row r="12388" spans="4:7">
      <c r="D12388" s="224"/>
      <c r="F12388" s="224"/>
      <c r="G12388" s="224"/>
    </row>
    <row r="12389" spans="4:7">
      <c r="D12389" s="224"/>
      <c r="F12389" s="224"/>
      <c r="G12389" s="224"/>
    </row>
    <row r="12390" spans="4:7">
      <c r="D12390" s="224"/>
      <c r="F12390" s="224"/>
      <c r="G12390" s="224"/>
    </row>
    <row r="12391" spans="4:7">
      <c r="D12391" s="224"/>
      <c r="F12391" s="224"/>
      <c r="G12391" s="224"/>
    </row>
    <row r="12392" spans="4:7">
      <c r="D12392" s="224"/>
      <c r="F12392" s="224"/>
      <c r="G12392" s="224"/>
    </row>
    <row r="12393" spans="4:7">
      <c r="D12393" s="224"/>
      <c r="F12393" s="224"/>
      <c r="G12393" s="224"/>
    </row>
    <row r="12394" spans="4:7">
      <c r="D12394" s="224"/>
      <c r="F12394" s="224"/>
      <c r="G12394" s="224"/>
    </row>
    <row r="12395" spans="4:7">
      <c r="D12395" s="224"/>
      <c r="F12395" s="224"/>
      <c r="G12395" s="224"/>
    </row>
    <row r="12396" spans="4:7">
      <c r="D12396" s="224"/>
      <c r="F12396" s="224"/>
      <c r="G12396" s="224"/>
    </row>
    <row r="12397" spans="4:7">
      <c r="D12397" s="224"/>
      <c r="F12397" s="224"/>
      <c r="G12397" s="224"/>
    </row>
    <row r="12398" spans="4:7">
      <c r="D12398" s="224"/>
      <c r="F12398" s="224"/>
      <c r="G12398" s="224"/>
    </row>
    <row r="12399" spans="4:7">
      <c r="D12399" s="224"/>
      <c r="F12399" s="224"/>
      <c r="G12399" s="224"/>
    </row>
    <row r="12400" spans="4:7">
      <c r="D12400" s="224"/>
      <c r="F12400" s="224"/>
      <c r="G12400" s="224"/>
    </row>
    <row r="12401" spans="4:7">
      <c r="D12401" s="224"/>
      <c r="F12401" s="224"/>
      <c r="G12401" s="224"/>
    </row>
    <row r="12402" spans="4:7">
      <c r="D12402" s="224"/>
      <c r="F12402" s="224"/>
      <c r="G12402" s="224"/>
    </row>
    <row r="12403" spans="4:7">
      <c r="D12403" s="224"/>
      <c r="F12403" s="224"/>
      <c r="G12403" s="224"/>
    </row>
    <row r="12404" spans="4:7">
      <c r="D12404" s="224"/>
      <c r="F12404" s="224"/>
      <c r="G12404" s="224"/>
    </row>
    <row r="12405" spans="4:7">
      <c r="D12405" s="224"/>
      <c r="F12405" s="224"/>
      <c r="G12405" s="224"/>
    </row>
    <row r="12406" spans="4:7">
      <c r="D12406" s="224"/>
      <c r="F12406" s="224"/>
      <c r="G12406" s="224"/>
    </row>
    <row r="12407" spans="4:7">
      <c r="D12407" s="224"/>
      <c r="F12407" s="224"/>
      <c r="G12407" s="224"/>
    </row>
    <row r="12408" spans="4:7">
      <c r="D12408" s="224"/>
      <c r="F12408" s="224"/>
      <c r="G12408" s="224"/>
    </row>
    <row r="12409" spans="4:7">
      <c r="D12409" s="224"/>
      <c r="F12409" s="224"/>
      <c r="G12409" s="224"/>
    </row>
    <row r="12410" spans="4:7">
      <c r="D12410" s="224"/>
      <c r="F12410" s="224"/>
      <c r="G12410" s="224"/>
    </row>
    <row r="12411" spans="4:7">
      <c r="D12411" s="224"/>
      <c r="F12411" s="224"/>
      <c r="G12411" s="224"/>
    </row>
    <row r="12412" spans="4:7">
      <c r="D12412" s="224"/>
      <c r="F12412" s="224"/>
      <c r="G12412" s="224"/>
    </row>
    <row r="12413" spans="4:7">
      <c r="D12413" s="224"/>
      <c r="F12413" s="224"/>
      <c r="G12413" s="224"/>
    </row>
    <row r="12414" spans="4:7">
      <c r="D12414" s="224"/>
      <c r="F12414" s="224"/>
      <c r="G12414" s="224"/>
    </row>
    <row r="12415" spans="4:7">
      <c r="D12415" s="224"/>
      <c r="F12415" s="224"/>
      <c r="G12415" s="224"/>
    </row>
    <row r="12416" spans="4:7">
      <c r="D12416" s="224"/>
      <c r="F12416" s="224"/>
      <c r="G12416" s="224"/>
    </row>
    <row r="12417" spans="4:7">
      <c r="D12417" s="224"/>
      <c r="F12417" s="224"/>
      <c r="G12417" s="224"/>
    </row>
    <row r="12418" spans="4:7">
      <c r="D12418" s="224"/>
      <c r="F12418" s="224"/>
      <c r="G12418" s="224"/>
    </row>
    <row r="12419" spans="4:7">
      <c r="D12419" s="224"/>
      <c r="F12419" s="224"/>
      <c r="G12419" s="224"/>
    </row>
    <row r="12420" spans="4:7">
      <c r="D12420" s="224"/>
      <c r="F12420" s="224"/>
      <c r="G12420" s="224"/>
    </row>
    <row r="12421" spans="4:7">
      <c r="D12421" s="224"/>
      <c r="F12421" s="224"/>
      <c r="G12421" s="224"/>
    </row>
    <row r="12422" spans="4:7">
      <c r="D12422" s="224"/>
      <c r="F12422" s="224"/>
      <c r="G12422" s="224"/>
    </row>
    <row r="12423" spans="4:7">
      <c r="D12423" s="224"/>
      <c r="F12423" s="224"/>
      <c r="G12423" s="224"/>
    </row>
    <row r="12424" spans="4:7">
      <c r="D12424" s="224"/>
      <c r="F12424" s="224"/>
      <c r="G12424" s="224"/>
    </row>
    <row r="12425" spans="4:7">
      <c r="D12425" s="224"/>
      <c r="F12425" s="224"/>
      <c r="G12425" s="224"/>
    </row>
    <row r="12426" spans="4:7">
      <c r="D12426" s="224"/>
      <c r="F12426" s="224"/>
      <c r="G12426" s="224"/>
    </row>
    <row r="12427" spans="4:7">
      <c r="D12427" s="224"/>
      <c r="F12427" s="224"/>
      <c r="G12427" s="224"/>
    </row>
    <row r="12428" spans="4:7">
      <c r="D12428" s="224"/>
      <c r="F12428" s="224"/>
      <c r="G12428" s="224"/>
    </row>
    <row r="12429" spans="4:7">
      <c r="D12429" s="224"/>
      <c r="F12429" s="224"/>
      <c r="G12429" s="224"/>
    </row>
    <row r="12430" spans="4:7">
      <c r="D12430" s="224"/>
      <c r="F12430" s="224"/>
      <c r="G12430" s="224"/>
    </row>
    <row r="12431" spans="4:7">
      <c r="D12431" s="224"/>
      <c r="F12431" s="224"/>
      <c r="G12431" s="224"/>
    </row>
    <row r="12432" spans="4:7">
      <c r="D12432" s="224"/>
      <c r="F12432" s="224"/>
      <c r="G12432" s="224"/>
    </row>
    <row r="12433" spans="4:7">
      <c r="D12433" s="224"/>
      <c r="F12433" s="224"/>
      <c r="G12433" s="224"/>
    </row>
    <row r="12434" spans="4:7">
      <c r="D12434" s="224"/>
      <c r="F12434" s="224"/>
      <c r="G12434" s="224"/>
    </row>
    <row r="12435" spans="4:7">
      <c r="D12435" s="224"/>
      <c r="F12435" s="224"/>
      <c r="G12435" s="224"/>
    </row>
    <row r="12436" spans="4:7">
      <c r="D12436" s="224"/>
      <c r="F12436" s="224"/>
      <c r="G12436" s="224"/>
    </row>
    <row r="12437" spans="4:7">
      <c r="D12437" s="224"/>
      <c r="F12437" s="224"/>
      <c r="G12437" s="224"/>
    </row>
    <row r="12438" spans="4:7">
      <c r="D12438" s="224"/>
      <c r="F12438" s="224"/>
      <c r="G12438" s="224"/>
    </row>
    <row r="12439" spans="4:7">
      <c r="D12439" s="224"/>
      <c r="F12439" s="224"/>
      <c r="G12439" s="224"/>
    </row>
    <row r="12440" spans="4:7">
      <c r="D12440" s="224"/>
      <c r="F12440" s="224"/>
      <c r="G12440" s="224"/>
    </row>
    <row r="12441" spans="4:7">
      <c r="D12441" s="224"/>
      <c r="F12441" s="224"/>
      <c r="G12441" s="224"/>
    </row>
    <row r="12442" spans="4:7">
      <c r="D12442" s="224"/>
      <c r="F12442" s="224"/>
      <c r="G12442" s="224"/>
    </row>
    <row r="12443" spans="4:7">
      <c r="D12443" s="224"/>
      <c r="F12443" s="224"/>
      <c r="G12443" s="224"/>
    </row>
    <row r="12444" spans="4:7">
      <c r="D12444" s="224"/>
      <c r="F12444" s="224"/>
      <c r="G12444" s="224"/>
    </row>
    <row r="12445" spans="4:7">
      <c r="D12445" s="224"/>
      <c r="F12445" s="224"/>
      <c r="G12445" s="224"/>
    </row>
    <row r="12446" spans="4:7">
      <c r="D12446" s="224"/>
      <c r="F12446" s="224"/>
      <c r="G12446" s="224"/>
    </row>
    <row r="12447" spans="4:7">
      <c r="D12447" s="224"/>
      <c r="F12447" s="224"/>
      <c r="G12447" s="224"/>
    </row>
    <row r="12448" spans="4:7">
      <c r="D12448" s="224"/>
      <c r="F12448" s="224"/>
      <c r="G12448" s="224"/>
    </row>
    <row r="12449" spans="4:7">
      <c r="D12449" s="224"/>
      <c r="F12449" s="224"/>
      <c r="G12449" s="224"/>
    </row>
    <row r="12450" spans="4:7">
      <c r="D12450" s="224"/>
      <c r="F12450" s="224"/>
      <c r="G12450" s="224"/>
    </row>
    <row r="12451" spans="4:7">
      <c r="D12451" s="224"/>
      <c r="F12451" s="224"/>
      <c r="G12451" s="224"/>
    </row>
    <row r="12452" spans="4:7">
      <c r="D12452" s="224"/>
      <c r="F12452" s="224"/>
      <c r="G12452" s="224"/>
    </row>
    <row r="12453" spans="4:7">
      <c r="D12453" s="224"/>
      <c r="F12453" s="224"/>
      <c r="G12453" s="224"/>
    </row>
    <row r="12454" spans="4:7">
      <c r="D12454" s="224"/>
      <c r="F12454" s="224"/>
      <c r="G12454" s="224"/>
    </row>
    <row r="12455" spans="4:7">
      <c r="D12455" s="224"/>
      <c r="F12455" s="224"/>
      <c r="G12455" s="224"/>
    </row>
    <row r="12456" spans="4:7">
      <c r="D12456" s="224"/>
      <c r="F12456" s="224"/>
      <c r="G12456" s="224"/>
    </row>
    <row r="12457" spans="4:7">
      <c r="D12457" s="224"/>
      <c r="F12457" s="224"/>
      <c r="G12457" s="224"/>
    </row>
    <row r="12458" spans="4:7">
      <c r="D12458" s="224"/>
      <c r="F12458" s="224"/>
      <c r="G12458" s="224"/>
    </row>
    <row r="12459" spans="4:7">
      <c r="D12459" s="224"/>
      <c r="F12459" s="224"/>
      <c r="G12459" s="224"/>
    </row>
    <row r="12460" spans="4:7">
      <c r="D12460" s="224"/>
      <c r="F12460" s="224"/>
      <c r="G12460" s="224"/>
    </row>
    <row r="12461" spans="4:7">
      <c r="D12461" s="224"/>
      <c r="F12461" s="224"/>
      <c r="G12461" s="224"/>
    </row>
    <row r="12462" spans="4:7">
      <c r="D12462" s="224"/>
      <c r="F12462" s="224"/>
      <c r="G12462" s="224"/>
    </row>
    <row r="12463" spans="4:7">
      <c r="D12463" s="224"/>
      <c r="F12463" s="224"/>
      <c r="G12463" s="224"/>
    </row>
    <row r="12464" spans="4:7">
      <c r="D12464" s="224"/>
      <c r="F12464" s="224"/>
      <c r="G12464" s="224"/>
    </row>
    <row r="12465" spans="4:7">
      <c r="D12465" s="224"/>
      <c r="F12465" s="224"/>
      <c r="G12465" s="224"/>
    </row>
    <row r="12466" spans="4:7">
      <c r="D12466" s="224"/>
      <c r="F12466" s="224"/>
      <c r="G12466" s="224"/>
    </row>
    <row r="12467" spans="4:7">
      <c r="D12467" s="224"/>
      <c r="F12467" s="224"/>
      <c r="G12467" s="224"/>
    </row>
    <row r="12468" spans="4:7">
      <c r="D12468" s="224"/>
      <c r="F12468" s="224"/>
      <c r="G12468" s="224"/>
    </row>
    <row r="12469" spans="4:7">
      <c r="D12469" s="224"/>
      <c r="F12469" s="224"/>
      <c r="G12469" s="224"/>
    </row>
    <row r="12470" spans="4:7">
      <c r="D12470" s="224"/>
      <c r="F12470" s="224"/>
      <c r="G12470" s="224"/>
    </row>
    <row r="12471" spans="4:7">
      <c r="D12471" s="224"/>
      <c r="F12471" s="224"/>
      <c r="G12471" s="224"/>
    </row>
    <row r="12472" spans="4:7">
      <c r="D12472" s="224"/>
      <c r="F12472" s="224"/>
      <c r="G12472" s="224"/>
    </row>
    <row r="12473" spans="4:7">
      <c r="D12473" s="224"/>
      <c r="F12473" s="224"/>
      <c r="G12473" s="224"/>
    </row>
    <row r="12474" spans="4:7">
      <c r="D12474" s="224"/>
      <c r="F12474" s="224"/>
      <c r="G12474" s="224"/>
    </row>
    <row r="12475" spans="4:7">
      <c r="D12475" s="224"/>
      <c r="F12475" s="224"/>
      <c r="G12475" s="224"/>
    </row>
    <row r="12476" spans="4:7">
      <c r="D12476" s="224"/>
      <c r="F12476" s="224"/>
      <c r="G12476" s="224"/>
    </row>
    <row r="12477" spans="4:7">
      <c r="D12477" s="224"/>
      <c r="F12477" s="224"/>
      <c r="G12477" s="224"/>
    </row>
    <row r="12478" spans="4:7">
      <c r="D12478" s="224"/>
      <c r="F12478" s="224"/>
      <c r="G12478" s="224"/>
    </row>
    <row r="12479" spans="4:7">
      <c r="D12479" s="224"/>
      <c r="F12479" s="224"/>
      <c r="G12479" s="224"/>
    </row>
    <row r="12480" spans="4:7">
      <c r="D12480" s="224"/>
      <c r="F12480" s="224"/>
      <c r="G12480" s="224"/>
    </row>
    <row r="12481" spans="4:7">
      <c r="D12481" s="224"/>
      <c r="F12481" s="224"/>
      <c r="G12481" s="224"/>
    </row>
    <row r="12482" spans="4:7">
      <c r="D12482" s="224"/>
      <c r="F12482" s="224"/>
      <c r="G12482" s="224"/>
    </row>
    <row r="12483" spans="4:7">
      <c r="D12483" s="224"/>
      <c r="F12483" s="224"/>
      <c r="G12483" s="224"/>
    </row>
    <row r="12484" spans="4:7">
      <c r="D12484" s="224"/>
      <c r="F12484" s="224"/>
      <c r="G12484" s="224"/>
    </row>
    <row r="12485" spans="4:7">
      <c r="D12485" s="224"/>
      <c r="F12485" s="224"/>
      <c r="G12485" s="224"/>
    </row>
    <row r="12486" spans="4:7">
      <c r="D12486" s="224"/>
      <c r="F12486" s="224"/>
      <c r="G12486" s="224"/>
    </row>
    <row r="12487" spans="4:7">
      <c r="D12487" s="224"/>
      <c r="F12487" s="224"/>
      <c r="G12487" s="224"/>
    </row>
    <row r="12488" spans="4:7">
      <c r="D12488" s="224"/>
      <c r="F12488" s="224"/>
      <c r="G12488" s="224"/>
    </row>
    <row r="12489" spans="4:7">
      <c r="D12489" s="224"/>
      <c r="F12489" s="224"/>
      <c r="G12489" s="224"/>
    </row>
    <row r="12490" spans="4:7">
      <c r="D12490" s="224"/>
      <c r="F12490" s="224"/>
      <c r="G12490" s="224"/>
    </row>
    <row r="12491" spans="4:7">
      <c r="D12491" s="224"/>
      <c r="F12491" s="224"/>
      <c r="G12491" s="224"/>
    </row>
    <row r="12492" spans="4:7">
      <c r="D12492" s="224"/>
      <c r="F12492" s="224"/>
      <c r="G12492" s="224"/>
    </row>
    <row r="12493" spans="4:7">
      <c r="D12493" s="224"/>
      <c r="F12493" s="224"/>
      <c r="G12493" s="224"/>
    </row>
    <row r="12494" spans="4:7">
      <c r="D12494" s="224"/>
      <c r="F12494" s="224"/>
      <c r="G12494" s="224"/>
    </row>
    <row r="12495" spans="4:7">
      <c r="D12495" s="224"/>
      <c r="F12495" s="224"/>
      <c r="G12495" s="224"/>
    </row>
    <row r="12496" spans="4:7">
      <c r="D12496" s="224"/>
      <c r="F12496" s="224"/>
      <c r="G12496" s="224"/>
    </row>
    <row r="12497" spans="4:7">
      <c r="D12497" s="224"/>
      <c r="F12497" s="224"/>
      <c r="G12497" s="224"/>
    </row>
    <row r="12498" spans="4:7">
      <c r="D12498" s="224"/>
      <c r="F12498" s="224"/>
      <c r="G12498" s="224"/>
    </row>
    <row r="12499" spans="4:7">
      <c r="D12499" s="224"/>
      <c r="F12499" s="224"/>
      <c r="G12499" s="224"/>
    </row>
    <row r="12500" spans="4:7">
      <c r="D12500" s="224"/>
      <c r="F12500" s="224"/>
      <c r="G12500" s="224"/>
    </row>
    <row r="12501" spans="4:7">
      <c r="D12501" s="224"/>
      <c r="F12501" s="224"/>
      <c r="G12501" s="224"/>
    </row>
    <row r="12502" spans="4:7">
      <c r="D12502" s="224"/>
      <c r="F12502" s="224"/>
      <c r="G12502" s="224"/>
    </row>
    <row r="12503" spans="4:7">
      <c r="D12503" s="224"/>
      <c r="F12503" s="224"/>
      <c r="G12503" s="224"/>
    </row>
    <row r="12504" spans="4:7">
      <c r="D12504" s="224"/>
      <c r="F12504" s="224"/>
      <c r="G12504" s="224"/>
    </row>
    <row r="12505" spans="4:7">
      <c r="D12505" s="224"/>
      <c r="F12505" s="224"/>
      <c r="G12505" s="224"/>
    </row>
    <row r="12506" spans="4:7">
      <c r="D12506" s="224"/>
      <c r="F12506" s="224"/>
      <c r="G12506" s="224"/>
    </row>
    <row r="12507" spans="4:7">
      <c r="D12507" s="224"/>
      <c r="F12507" s="224"/>
      <c r="G12507" s="224"/>
    </row>
    <row r="12508" spans="4:7">
      <c r="D12508" s="224"/>
      <c r="F12508" s="224"/>
      <c r="G12508" s="224"/>
    </row>
    <row r="12509" spans="4:7">
      <c r="D12509" s="224"/>
      <c r="F12509" s="224"/>
      <c r="G12509" s="224"/>
    </row>
    <row r="12510" spans="4:7">
      <c r="D12510" s="224"/>
      <c r="F12510" s="224"/>
      <c r="G12510" s="224"/>
    </row>
    <row r="12511" spans="4:7">
      <c r="D12511" s="224"/>
      <c r="F12511" s="224"/>
      <c r="G12511" s="224"/>
    </row>
    <row r="12512" spans="4:7">
      <c r="D12512" s="224"/>
      <c r="F12512" s="224"/>
      <c r="G12512" s="224"/>
    </row>
    <row r="12513" spans="4:7">
      <c r="D12513" s="224"/>
      <c r="F12513" s="224"/>
      <c r="G12513" s="224"/>
    </row>
    <row r="12514" spans="4:7">
      <c r="D12514" s="224"/>
      <c r="F12514" s="224"/>
      <c r="G12514" s="224"/>
    </row>
    <row r="12515" spans="4:7">
      <c r="D12515" s="224"/>
      <c r="F12515" s="224"/>
      <c r="G12515" s="224"/>
    </row>
    <row r="12516" spans="4:7">
      <c r="D12516" s="224"/>
      <c r="F12516" s="224"/>
      <c r="G12516" s="224"/>
    </row>
    <row r="12517" spans="4:7">
      <c r="D12517" s="224"/>
      <c r="F12517" s="224"/>
      <c r="G12517" s="224"/>
    </row>
    <row r="12518" spans="4:7">
      <c r="D12518" s="224"/>
      <c r="F12518" s="224"/>
      <c r="G12518" s="224"/>
    </row>
    <row r="12519" spans="4:7">
      <c r="D12519" s="224"/>
      <c r="F12519" s="224"/>
      <c r="G12519" s="224"/>
    </row>
    <row r="12520" spans="4:7">
      <c r="D12520" s="224"/>
      <c r="F12520" s="224"/>
      <c r="G12520" s="224"/>
    </row>
    <row r="12521" spans="4:7">
      <c r="D12521" s="224"/>
      <c r="F12521" s="224"/>
      <c r="G12521" s="224"/>
    </row>
    <row r="12522" spans="4:7">
      <c r="D12522" s="224"/>
      <c r="F12522" s="224"/>
      <c r="G12522" s="224"/>
    </row>
    <row r="12523" spans="4:7">
      <c r="D12523" s="224"/>
      <c r="F12523" s="224"/>
      <c r="G12523" s="224"/>
    </row>
    <row r="12524" spans="4:7">
      <c r="D12524" s="224"/>
      <c r="F12524" s="224"/>
      <c r="G12524" s="224"/>
    </row>
    <row r="12525" spans="4:7">
      <c r="D12525" s="224"/>
      <c r="F12525" s="224"/>
      <c r="G12525" s="224"/>
    </row>
    <row r="12526" spans="4:7">
      <c r="D12526" s="224"/>
      <c r="F12526" s="224"/>
      <c r="G12526" s="224"/>
    </row>
    <row r="12527" spans="4:7">
      <c r="D12527" s="224"/>
      <c r="F12527" s="224"/>
      <c r="G12527" s="224"/>
    </row>
    <row r="12528" spans="4:7">
      <c r="D12528" s="224"/>
      <c r="F12528" s="224"/>
      <c r="G12528" s="224"/>
    </row>
    <row r="12529" spans="4:7">
      <c r="D12529" s="224"/>
      <c r="F12529" s="224"/>
      <c r="G12529" s="224"/>
    </row>
    <row r="12530" spans="4:7">
      <c r="D12530" s="224"/>
      <c r="F12530" s="224"/>
      <c r="G12530" s="224"/>
    </row>
    <row r="12531" spans="4:7">
      <c r="D12531" s="224"/>
      <c r="F12531" s="224"/>
      <c r="G12531" s="224"/>
    </row>
    <row r="12532" spans="4:7">
      <c r="D12532" s="224"/>
      <c r="F12532" s="224"/>
      <c r="G12532" s="224"/>
    </row>
    <row r="12533" spans="4:7">
      <c r="D12533" s="224"/>
      <c r="F12533" s="224"/>
      <c r="G12533" s="224"/>
    </row>
    <row r="12534" spans="4:7">
      <c r="D12534" s="224"/>
      <c r="F12534" s="224"/>
      <c r="G12534" s="224"/>
    </row>
    <row r="12535" spans="4:7">
      <c r="D12535" s="224"/>
      <c r="F12535" s="224"/>
      <c r="G12535" s="224"/>
    </row>
    <row r="12536" spans="4:7">
      <c r="D12536" s="224"/>
      <c r="F12536" s="224"/>
      <c r="G12536" s="224"/>
    </row>
    <row r="12537" spans="4:7">
      <c r="D12537" s="224"/>
      <c r="F12537" s="224"/>
      <c r="G12537" s="224"/>
    </row>
    <row r="12538" spans="4:7">
      <c r="D12538" s="224"/>
      <c r="F12538" s="224"/>
      <c r="G12538" s="224"/>
    </row>
    <row r="12539" spans="4:7">
      <c r="D12539" s="224"/>
      <c r="F12539" s="224"/>
      <c r="G12539" s="224"/>
    </row>
    <row r="12540" spans="4:7">
      <c r="D12540" s="224"/>
      <c r="F12540" s="224"/>
      <c r="G12540" s="224"/>
    </row>
    <row r="12541" spans="4:7">
      <c r="D12541" s="224"/>
      <c r="F12541" s="224"/>
      <c r="G12541" s="224"/>
    </row>
    <row r="12542" spans="4:7">
      <c r="D12542" s="224"/>
      <c r="F12542" s="224"/>
      <c r="G12542" s="224"/>
    </row>
    <row r="12543" spans="4:7">
      <c r="D12543" s="224"/>
      <c r="F12543" s="224"/>
      <c r="G12543" s="224"/>
    </row>
    <row r="12544" spans="4:7">
      <c r="D12544" s="224"/>
      <c r="F12544" s="224"/>
      <c r="G12544" s="224"/>
    </row>
    <row r="12545" spans="4:7">
      <c r="D12545" s="224"/>
      <c r="F12545" s="224"/>
      <c r="G12545" s="224"/>
    </row>
    <row r="12546" spans="4:7">
      <c r="D12546" s="224"/>
      <c r="F12546" s="224"/>
      <c r="G12546" s="224"/>
    </row>
    <row r="12547" spans="4:7">
      <c r="D12547" s="224"/>
      <c r="F12547" s="224"/>
      <c r="G12547" s="224"/>
    </row>
    <row r="12548" spans="4:7">
      <c r="D12548" s="224"/>
      <c r="F12548" s="224"/>
      <c r="G12548" s="224"/>
    </row>
    <row r="12549" spans="4:7">
      <c r="D12549" s="224"/>
      <c r="F12549" s="224"/>
      <c r="G12549" s="224"/>
    </row>
    <row r="12550" spans="4:7">
      <c r="D12550" s="224"/>
      <c r="F12550" s="224"/>
      <c r="G12550" s="224"/>
    </row>
    <row r="12551" spans="4:7">
      <c r="D12551" s="224"/>
      <c r="F12551" s="224"/>
      <c r="G12551" s="224"/>
    </row>
    <row r="12552" spans="4:7">
      <c r="D12552" s="224"/>
      <c r="F12552" s="224"/>
      <c r="G12552" s="224"/>
    </row>
    <row r="12553" spans="4:7">
      <c r="D12553" s="224"/>
      <c r="F12553" s="224"/>
      <c r="G12553" s="224"/>
    </row>
    <row r="12554" spans="4:7">
      <c r="D12554" s="224"/>
      <c r="F12554" s="224"/>
      <c r="G12554" s="224"/>
    </row>
    <row r="12555" spans="4:7">
      <c r="D12555" s="224"/>
      <c r="F12555" s="224"/>
      <c r="G12555" s="224"/>
    </row>
    <row r="12556" spans="4:7">
      <c r="D12556" s="224"/>
      <c r="F12556" s="224"/>
      <c r="G12556" s="224"/>
    </row>
    <row r="12557" spans="4:7">
      <c r="D12557" s="224"/>
      <c r="F12557" s="224"/>
      <c r="G12557" s="224"/>
    </row>
    <row r="12558" spans="4:7">
      <c r="D12558" s="224"/>
      <c r="F12558" s="224"/>
      <c r="G12558" s="224"/>
    </row>
    <row r="12559" spans="4:7">
      <c r="D12559" s="224"/>
      <c r="F12559" s="224"/>
      <c r="G12559" s="224"/>
    </row>
    <row r="12560" spans="4:7">
      <c r="D12560" s="224"/>
      <c r="F12560" s="224"/>
      <c r="G12560" s="224"/>
    </row>
    <row r="12561" spans="4:7">
      <c r="D12561" s="224"/>
      <c r="F12561" s="224"/>
      <c r="G12561" s="224"/>
    </row>
    <row r="12562" spans="4:7">
      <c r="D12562" s="224"/>
      <c r="F12562" s="224"/>
      <c r="G12562" s="224"/>
    </row>
    <row r="12563" spans="4:7">
      <c r="D12563" s="224"/>
      <c r="F12563" s="224"/>
      <c r="G12563" s="224"/>
    </row>
    <row r="12564" spans="4:7">
      <c r="D12564" s="224"/>
      <c r="F12564" s="224"/>
      <c r="G12564" s="224"/>
    </row>
    <row r="12565" spans="4:7">
      <c r="D12565" s="224"/>
      <c r="F12565" s="224"/>
      <c r="G12565" s="224"/>
    </row>
    <row r="12566" spans="4:7">
      <c r="D12566" s="224"/>
      <c r="F12566" s="224"/>
      <c r="G12566" s="224"/>
    </row>
    <row r="12567" spans="4:7">
      <c r="D12567" s="224"/>
      <c r="F12567" s="224"/>
      <c r="G12567" s="224"/>
    </row>
    <row r="12568" spans="4:7">
      <c r="D12568" s="224"/>
      <c r="F12568" s="224"/>
      <c r="G12568" s="224"/>
    </row>
    <row r="12569" spans="4:7">
      <c r="D12569" s="224"/>
      <c r="F12569" s="224"/>
      <c r="G12569" s="224"/>
    </row>
    <row r="12570" spans="4:7">
      <c r="D12570" s="224"/>
      <c r="F12570" s="224"/>
      <c r="G12570" s="224"/>
    </row>
    <row r="12571" spans="4:7">
      <c r="D12571" s="224"/>
      <c r="F12571" s="224"/>
      <c r="G12571" s="224"/>
    </row>
    <row r="12572" spans="4:7">
      <c r="D12572" s="224"/>
      <c r="F12572" s="224"/>
      <c r="G12572" s="224"/>
    </row>
    <row r="12573" spans="4:7">
      <c r="D12573" s="224"/>
      <c r="F12573" s="224"/>
      <c r="G12573" s="224"/>
    </row>
    <row r="12574" spans="4:7">
      <c r="D12574" s="224"/>
      <c r="F12574" s="224"/>
      <c r="G12574" s="224"/>
    </row>
    <row r="12575" spans="4:7">
      <c r="D12575" s="224"/>
      <c r="F12575" s="224"/>
      <c r="G12575" s="224"/>
    </row>
    <row r="12576" spans="4:7">
      <c r="D12576" s="224"/>
      <c r="F12576" s="224"/>
      <c r="G12576" s="224"/>
    </row>
    <row r="12577" spans="4:7">
      <c r="D12577" s="224"/>
      <c r="F12577" s="224"/>
      <c r="G12577" s="224"/>
    </row>
    <row r="12578" spans="4:7">
      <c r="D12578" s="224"/>
      <c r="F12578" s="224"/>
      <c r="G12578" s="224"/>
    </row>
    <row r="12579" spans="4:7">
      <c r="D12579" s="224"/>
      <c r="F12579" s="224"/>
      <c r="G12579" s="224"/>
    </row>
    <row r="12580" spans="4:7">
      <c r="D12580" s="224"/>
      <c r="F12580" s="224"/>
      <c r="G12580" s="224"/>
    </row>
    <row r="12581" spans="4:7">
      <c r="D12581" s="224"/>
      <c r="F12581" s="224"/>
      <c r="G12581" s="224"/>
    </row>
    <row r="12582" spans="4:7">
      <c r="D12582" s="224"/>
      <c r="F12582" s="224"/>
      <c r="G12582" s="224"/>
    </row>
    <row r="12583" spans="4:7">
      <c r="D12583" s="224"/>
      <c r="F12583" s="224"/>
      <c r="G12583" s="224"/>
    </row>
    <row r="12584" spans="4:7">
      <c r="D12584" s="224"/>
      <c r="F12584" s="224"/>
      <c r="G12584" s="224"/>
    </row>
    <row r="12585" spans="4:7">
      <c r="D12585" s="224"/>
      <c r="F12585" s="224"/>
      <c r="G12585" s="224"/>
    </row>
    <row r="12586" spans="4:7">
      <c r="D12586" s="224"/>
      <c r="F12586" s="224"/>
      <c r="G12586" s="224"/>
    </row>
    <row r="12587" spans="4:7">
      <c r="D12587" s="224"/>
      <c r="F12587" s="224"/>
      <c r="G12587" s="224"/>
    </row>
    <row r="12588" spans="4:7">
      <c r="D12588" s="224"/>
      <c r="F12588" s="224"/>
      <c r="G12588" s="224"/>
    </row>
    <row r="12589" spans="4:7">
      <c r="D12589" s="224"/>
      <c r="F12589" s="224"/>
      <c r="G12589" s="224"/>
    </row>
    <row r="12590" spans="4:7">
      <c r="D12590" s="224"/>
      <c r="F12590" s="224"/>
      <c r="G12590" s="224"/>
    </row>
    <row r="12591" spans="4:7">
      <c r="D12591" s="224"/>
      <c r="F12591" s="224"/>
      <c r="G12591" s="224"/>
    </row>
    <row r="12592" spans="4:7">
      <c r="D12592" s="224"/>
      <c r="F12592" s="224"/>
      <c r="G12592" s="224"/>
    </row>
    <row r="12593" spans="4:7">
      <c r="D12593" s="224"/>
      <c r="F12593" s="224"/>
      <c r="G12593" s="224"/>
    </row>
    <row r="12594" spans="4:7">
      <c r="D12594" s="224"/>
      <c r="F12594" s="224"/>
      <c r="G12594" s="224"/>
    </row>
    <row r="12595" spans="4:7">
      <c r="D12595" s="224"/>
      <c r="F12595" s="224"/>
      <c r="G12595" s="224"/>
    </row>
    <row r="12596" spans="4:7">
      <c r="D12596" s="224"/>
      <c r="F12596" s="224"/>
      <c r="G12596" s="224"/>
    </row>
    <row r="12597" spans="4:7">
      <c r="D12597" s="224"/>
      <c r="F12597" s="224"/>
      <c r="G12597" s="224"/>
    </row>
    <row r="12598" spans="4:7">
      <c r="D12598" s="224"/>
      <c r="F12598" s="224"/>
      <c r="G12598" s="224"/>
    </row>
    <row r="12599" spans="4:7">
      <c r="D12599" s="224"/>
      <c r="F12599" s="224"/>
      <c r="G12599" s="224"/>
    </row>
    <row r="12600" spans="4:7">
      <c r="D12600" s="224"/>
      <c r="F12600" s="224"/>
      <c r="G12600" s="224"/>
    </row>
    <row r="12601" spans="4:7">
      <c r="D12601" s="224"/>
      <c r="F12601" s="224"/>
      <c r="G12601" s="224"/>
    </row>
    <row r="12602" spans="4:7">
      <c r="D12602" s="224"/>
      <c r="F12602" s="224"/>
      <c r="G12602" s="224"/>
    </row>
    <row r="12603" spans="4:7">
      <c r="D12603" s="224"/>
      <c r="F12603" s="224"/>
      <c r="G12603" s="224"/>
    </row>
    <row r="12604" spans="4:7">
      <c r="D12604" s="224"/>
      <c r="F12604" s="224"/>
      <c r="G12604" s="224"/>
    </row>
    <row r="12605" spans="4:7">
      <c r="D12605" s="224"/>
      <c r="F12605" s="224"/>
      <c r="G12605" s="224"/>
    </row>
    <row r="12606" spans="4:7">
      <c r="D12606" s="224"/>
      <c r="F12606" s="224"/>
      <c r="G12606" s="224"/>
    </row>
    <row r="12607" spans="4:7">
      <c r="D12607" s="224"/>
      <c r="F12607" s="224"/>
      <c r="G12607" s="224"/>
    </row>
    <row r="12608" spans="4:7">
      <c r="D12608" s="224"/>
      <c r="F12608" s="224"/>
      <c r="G12608" s="224"/>
    </row>
    <row r="12609" spans="4:7">
      <c r="D12609" s="224"/>
      <c r="F12609" s="224"/>
      <c r="G12609" s="224"/>
    </row>
    <row r="12610" spans="4:7">
      <c r="D12610" s="224"/>
      <c r="F12610" s="224"/>
      <c r="G12610" s="224"/>
    </row>
    <row r="12611" spans="4:7">
      <c r="D12611" s="224"/>
      <c r="F12611" s="224"/>
      <c r="G12611" s="224"/>
    </row>
    <row r="12612" spans="4:7">
      <c r="D12612" s="224"/>
      <c r="F12612" s="224"/>
      <c r="G12612" s="224"/>
    </row>
    <row r="12613" spans="4:7">
      <c r="D12613" s="224"/>
      <c r="F12613" s="224"/>
      <c r="G12613" s="224"/>
    </row>
    <row r="12614" spans="4:7">
      <c r="D12614" s="224"/>
      <c r="F12614" s="224"/>
      <c r="G12614" s="224"/>
    </row>
    <row r="12615" spans="4:7">
      <c r="D12615" s="224"/>
      <c r="F12615" s="224"/>
      <c r="G12615" s="224"/>
    </row>
    <row r="12616" spans="4:7">
      <c r="D12616" s="224"/>
      <c r="F12616" s="224"/>
      <c r="G12616" s="224"/>
    </row>
    <row r="12617" spans="4:7">
      <c r="D12617" s="224"/>
      <c r="F12617" s="224"/>
      <c r="G12617" s="224"/>
    </row>
    <row r="12618" spans="4:7">
      <c r="D12618" s="224"/>
      <c r="F12618" s="224"/>
      <c r="G12618" s="224"/>
    </row>
    <row r="12619" spans="4:7">
      <c r="D12619" s="224"/>
      <c r="F12619" s="224"/>
      <c r="G12619" s="224"/>
    </row>
    <row r="12620" spans="4:7">
      <c r="D12620" s="224"/>
      <c r="F12620" s="224"/>
      <c r="G12620" s="224"/>
    </row>
    <row r="12621" spans="4:7">
      <c r="D12621" s="224"/>
      <c r="F12621" s="224"/>
      <c r="G12621" s="224"/>
    </row>
    <row r="12622" spans="4:7">
      <c r="D12622" s="224"/>
      <c r="F12622" s="224"/>
      <c r="G12622" s="224"/>
    </row>
    <row r="12623" spans="4:7">
      <c r="D12623" s="224"/>
      <c r="F12623" s="224"/>
      <c r="G12623" s="224"/>
    </row>
    <row r="12624" spans="4:7">
      <c r="D12624" s="224"/>
      <c r="F12624" s="224"/>
      <c r="G12624" s="224"/>
    </row>
    <row r="12625" spans="4:7">
      <c r="D12625" s="224"/>
      <c r="F12625" s="224"/>
      <c r="G12625" s="224"/>
    </row>
    <row r="12626" spans="4:7">
      <c r="D12626" s="224"/>
      <c r="F12626" s="224"/>
      <c r="G12626" s="224"/>
    </row>
    <row r="12627" spans="4:7">
      <c r="D12627" s="224"/>
      <c r="F12627" s="224"/>
      <c r="G12627" s="224"/>
    </row>
    <row r="12628" spans="4:7">
      <c r="D12628" s="224"/>
      <c r="F12628" s="224"/>
      <c r="G12628" s="224"/>
    </row>
    <row r="12629" spans="4:7">
      <c r="D12629" s="224"/>
      <c r="F12629" s="224"/>
      <c r="G12629" s="224"/>
    </row>
    <row r="12630" spans="4:7">
      <c r="D12630" s="224"/>
      <c r="F12630" s="224"/>
      <c r="G12630" s="224"/>
    </row>
    <row r="12631" spans="4:7">
      <c r="D12631" s="224"/>
      <c r="F12631" s="224"/>
      <c r="G12631" s="224"/>
    </row>
    <row r="12632" spans="4:7">
      <c r="D12632" s="224"/>
      <c r="F12632" s="224"/>
      <c r="G12632" s="224"/>
    </row>
    <row r="12633" spans="4:7">
      <c r="D12633" s="224"/>
      <c r="F12633" s="224"/>
      <c r="G12633" s="224"/>
    </row>
    <row r="12634" spans="4:7">
      <c r="D12634" s="224"/>
      <c r="F12634" s="224"/>
      <c r="G12634" s="224"/>
    </row>
    <row r="12635" spans="4:7">
      <c r="D12635" s="224"/>
      <c r="F12635" s="224"/>
      <c r="G12635" s="224"/>
    </row>
    <row r="12636" spans="4:7">
      <c r="D12636" s="224"/>
      <c r="F12636" s="224"/>
      <c r="G12636" s="224"/>
    </row>
    <row r="12637" spans="4:7">
      <c r="D12637" s="224"/>
      <c r="F12637" s="224"/>
      <c r="G12637" s="224"/>
    </row>
    <row r="12638" spans="4:7">
      <c r="D12638" s="224"/>
      <c r="F12638" s="224"/>
      <c r="G12638" s="224"/>
    </row>
    <row r="12639" spans="4:7">
      <c r="D12639" s="224"/>
      <c r="F12639" s="224"/>
      <c r="G12639" s="224"/>
    </row>
    <row r="12640" spans="4:7">
      <c r="D12640" s="224"/>
      <c r="F12640" s="224"/>
      <c r="G12640" s="224"/>
    </row>
    <row r="12641" spans="4:7">
      <c r="D12641" s="224"/>
      <c r="F12641" s="224"/>
      <c r="G12641" s="224"/>
    </row>
    <row r="12642" spans="4:7">
      <c r="D12642" s="224"/>
      <c r="F12642" s="224"/>
      <c r="G12642" s="224"/>
    </row>
    <row r="12643" spans="4:7">
      <c r="D12643" s="224"/>
      <c r="F12643" s="224"/>
      <c r="G12643" s="224"/>
    </row>
    <row r="12644" spans="4:7">
      <c r="D12644" s="224"/>
      <c r="F12644" s="224"/>
      <c r="G12644" s="224"/>
    </row>
    <row r="12645" spans="4:7">
      <c r="D12645" s="224"/>
      <c r="F12645" s="224"/>
      <c r="G12645" s="224"/>
    </row>
    <row r="12646" spans="4:7">
      <c r="D12646" s="224"/>
      <c r="F12646" s="224"/>
      <c r="G12646" s="224"/>
    </row>
    <row r="12647" spans="4:7">
      <c r="D12647" s="224"/>
      <c r="F12647" s="224"/>
      <c r="G12647" s="224"/>
    </row>
    <row r="12648" spans="4:7">
      <c r="D12648" s="224"/>
      <c r="F12648" s="224"/>
      <c r="G12648" s="224"/>
    </row>
    <row r="12649" spans="4:7">
      <c r="D12649" s="224"/>
      <c r="F12649" s="224"/>
      <c r="G12649" s="224"/>
    </row>
    <row r="12650" spans="4:7">
      <c r="D12650" s="224"/>
      <c r="F12650" s="224"/>
      <c r="G12650" s="224"/>
    </row>
    <row r="12651" spans="4:7">
      <c r="D12651" s="224"/>
      <c r="F12651" s="224"/>
      <c r="G12651" s="224"/>
    </row>
    <row r="12652" spans="4:7">
      <c r="D12652" s="224"/>
      <c r="F12652" s="224"/>
      <c r="G12652" s="224"/>
    </row>
    <row r="12653" spans="4:7">
      <c r="D12653" s="224"/>
      <c r="F12653" s="224"/>
      <c r="G12653" s="224"/>
    </row>
    <row r="12654" spans="4:7">
      <c r="D12654" s="224"/>
      <c r="F12654" s="224"/>
      <c r="G12654" s="224"/>
    </row>
    <row r="12655" spans="4:7">
      <c r="D12655" s="224"/>
      <c r="F12655" s="224"/>
      <c r="G12655" s="224"/>
    </row>
    <row r="12656" spans="4:7">
      <c r="D12656" s="224"/>
      <c r="F12656" s="224"/>
      <c r="G12656" s="224"/>
    </row>
    <row r="12657" spans="4:7">
      <c r="D12657" s="224"/>
      <c r="F12657" s="224"/>
      <c r="G12657" s="224"/>
    </row>
    <row r="12658" spans="4:7">
      <c r="D12658" s="224"/>
      <c r="F12658" s="224"/>
      <c r="G12658" s="224"/>
    </row>
    <row r="12659" spans="4:7">
      <c r="D12659" s="224"/>
      <c r="F12659" s="224"/>
      <c r="G12659" s="224"/>
    </row>
    <row r="12660" spans="4:7">
      <c r="D12660" s="224"/>
      <c r="F12660" s="224"/>
      <c r="G12660" s="224"/>
    </row>
    <row r="12661" spans="4:7">
      <c r="D12661" s="224"/>
      <c r="F12661" s="224"/>
      <c r="G12661" s="224"/>
    </row>
    <row r="12662" spans="4:7">
      <c r="D12662" s="224"/>
      <c r="F12662" s="224"/>
      <c r="G12662" s="224"/>
    </row>
    <row r="12663" spans="4:7">
      <c r="D12663" s="224"/>
      <c r="F12663" s="224"/>
      <c r="G12663" s="224"/>
    </row>
    <row r="12664" spans="4:7">
      <c r="D12664" s="224"/>
      <c r="F12664" s="224"/>
      <c r="G12664" s="224"/>
    </row>
    <row r="12665" spans="4:7">
      <c r="D12665" s="224"/>
      <c r="F12665" s="224"/>
      <c r="G12665" s="224"/>
    </row>
    <row r="12666" spans="4:7">
      <c r="D12666" s="224"/>
      <c r="F12666" s="224"/>
      <c r="G12666" s="224"/>
    </row>
    <row r="12667" spans="4:7">
      <c r="D12667" s="224"/>
      <c r="F12667" s="224"/>
      <c r="G12667" s="224"/>
    </row>
    <row r="12668" spans="4:7">
      <c r="D12668" s="224"/>
      <c r="F12668" s="224"/>
      <c r="G12668" s="224"/>
    </row>
    <row r="12669" spans="4:7">
      <c r="D12669" s="224"/>
      <c r="F12669" s="224"/>
      <c r="G12669" s="224"/>
    </row>
    <row r="12670" spans="4:7">
      <c r="D12670" s="224"/>
      <c r="F12670" s="224"/>
      <c r="G12670" s="224"/>
    </row>
    <row r="12671" spans="4:7">
      <c r="D12671" s="224"/>
      <c r="F12671" s="224"/>
      <c r="G12671" s="224"/>
    </row>
    <row r="12672" spans="4:7">
      <c r="D12672" s="224"/>
      <c r="F12672" s="224"/>
      <c r="G12672" s="224"/>
    </row>
    <row r="12673" spans="4:7">
      <c r="D12673" s="224"/>
      <c r="F12673" s="224"/>
      <c r="G12673" s="224"/>
    </row>
    <row r="12674" spans="4:7">
      <c r="D12674" s="224"/>
      <c r="F12674" s="224"/>
      <c r="G12674" s="224"/>
    </row>
    <row r="12675" spans="4:7">
      <c r="D12675" s="224"/>
      <c r="F12675" s="224"/>
      <c r="G12675" s="224"/>
    </row>
    <row r="12676" spans="4:7">
      <c r="D12676" s="224"/>
      <c r="F12676" s="224"/>
      <c r="G12676" s="224"/>
    </row>
    <row r="12677" spans="4:7">
      <c r="D12677" s="224"/>
      <c r="F12677" s="224"/>
      <c r="G12677" s="224"/>
    </row>
    <row r="12678" spans="4:7">
      <c r="D12678" s="224"/>
      <c r="F12678" s="224"/>
      <c r="G12678" s="224"/>
    </row>
    <row r="12679" spans="4:7">
      <c r="D12679" s="224"/>
      <c r="F12679" s="224"/>
      <c r="G12679" s="224"/>
    </row>
    <row r="12680" spans="4:7">
      <c r="D12680" s="224"/>
      <c r="F12680" s="224"/>
      <c r="G12680" s="224"/>
    </row>
    <row r="12681" spans="4:7">
      <c r="D12681" s="224"/>
      <c r="F12681" s="224"/>
      <c r="G12681" s="224"/>
    </row>
    <row r="12682" spans="4:7">
      <c r="D12682" s="224"/>
      <c r="F12682" s="224"/>
      <c r="G12682" s="224"/>
    </row>
    <row r="12683" spans="4:7">
      <c r="D12683" s="224"/>
      <c r="F12683" s="224"/>
      <c r="G12683" s="224"/>
    </row>
    <row r="12684" spans="4:7">
      <c r="D12684" s="224"/>
      <c r="F12684" s="224"/>
      <c r="G12684" s="224"/>
    </row>
    <row r="12685" spans="4:7">
      <c r="D12685" s="224"/>
      <c r="F12685" s="224"/>
      <c r="G12685" s="224"/>
    </row>
    <row r="12686" spans="4:7">
      <c r="D12686" s="224"/>
      <c r="F12686" s="224"/>
      <c r="G12686" s="224"/>
    </row>
    <row r="12687" spans="4:7">
      <c r="D12687" s="224"/>
      <c r="F12687" s="224"/>
      <c r="G12687" s="224"/>
    </row>
    <row r="12688" spans="4:7">
      <c r="D12688" s="224"/>
      <c r="F12688" s="224"/>
      <c r="G12688" s="224"/>
    </row>
    <row r="12689" spans="4:7">
      <c r="D12689" s="224"/>
      <c r="F12689" s="224"/>
      <c r="G12689" s="224"/>
    </row>
    <row r="12690" spans="4:7">
      <c r="D12690" s="224"/>
      <c r="F12690" s="224"/>
      <c r="G12690" s="224"/>
    </row>
    <row r="12691" spans="4:7">
      <c r="D12691" s="224"/>
      <c r="F12691" s="224"/>
      <c r="G12691" s="224"/>
    </row>
    <row r="12692" spans="4:7">
      <c r="D12692" s="224"/>
      <c r="F12692" s="224"/>
      <c r="G12692" s="224"/>
    </row>
    <row r="12693" spans="4:7">
      <c r="D12693" s="224"/>
      <c r="F12693" s="224"/>
      <c r="G12693" s="224"/>
    </row>
    <row r="12694" spans="4:7">
      <c r="D12694" s="224"/>
      <c r="F12694" s="224"/>
      <c r="G12694" s="224"/>
    </row>
    <row r="12695" spans="4:7">
      <c r="D12695" s="224"/>
      <c r="F12695" s="224"/>
      <c r="G12695" s="224"/>
    </row>
    <row r="12696" spans="4:7">
      <c r="D12696" s="224"/>
      <c r="F12696" s="224"/>
      <c r="G12696" s="224"/>
    </row>
    <row r="12697" spans="4:7">
      <c r="D12697" s="224"/>
      <c r="F12697" s="224"/>
      <c r="G12697" s="224"/>
    </row>
    <row r="12698" spans="4:7">
      <c r="D12698" s="224"/>
      <c r="F12698" s="224"/>
      <c r="G12698" s="224"/>
    </row>
    <row r="12699" spans="4:7">
      <c r="D12699" s="224"/>
      <c r="F12699" s="224"/>
      <c r="G12699" s="224"/>
    </row>
    <row r="12700" spans="4:7">
      <c r="D12700" s="224"/>
      <c r="F12700" s="224"/>
      <c r="G12700" s="224"/>
    </row>
    <row r="12701" spans="4:7">
      <c r="D12701" s="224"/>
      <c r="F12701" s="224"/>
      <c r="G12701" s="224"/>
    </row>
    <row r="12702" spans="4:7">
      <c r="D12702" s="224"/>
      <c r="F12702" s="224"/>
      <c r="G12702" s="224"/>
    </row>
    <row r="12703" spans="4:7">
      <c r="D12703" s="224"/>
      <c r="F12703" s="224"/>
      <c r="G12703" s="224"/>
    </row>
    <row r="12704" spans="4:7">
      <c r="D12704" s="224"/>
      <c r="F12704" s="224"/>
      <c r="G12704" s="224"/>
    </row>
    <row r="12705" spans="4:7">
      <c r="D12705" s="224"/>
      <c r="F12705" s="224"/>
      <c r="G12705" s="224"/>
    </row>
    <row r="12706" spans="4:7">
      <c r="D12706" s="224"/>
      <c r="F12706" s="224"/>
      <c r="G12706" s="224"/>
    </row>
    <row r="12707" spans="4:7">
      <c r="D12707" s="224"/>
      <c r="F12707" s="224"/>
      <c r="G12707" s="224"/>
    </row>
    <row r="12708" spans="4:7">
      <c r="D12708" s="224"/>
      <c r="F12708" s="224"/>
      <c r="G12708" s="224"/>
    </row>
    <row r="12709" spans="4:7">
      <c r="D12709" s="224"/>
      <c r="F12709" s="224"/>
      <c r="G12709" s="224"/>
    </row>
    <row r="12710" spans="4:7">
      <c r="D12710" s="224"/>
      <c r="F12710" s="224"/>
      <c r="G12710" s="224"/>
    </row>
    <row r="12711" spans="4:7">
      <c r="D12711" s="224"/>
      <c r="F12711" s="224"/>
      <c r="G12711" s="224"/>
    </row>
    <row r="12712" spans="4:7">
      <c r="D12712" s="224"/>
      <c r="F12712" s="224"/>
      <c r="G12712" s="224"/>
    </row>
    <row r="12713" spans="4:7">
      <c r="D12713" s="224"/>
      <c r="F12713" s="224"/>
      <c r="G12713" s="224"/>
    </row>
    <row r="12714" spans="4:7">
      <c r="D12714" s="224"/>
      <c r="F12714" s="224"/>
      <c r="G12714" s="224"/>
    </row>
    <row r="12715" spans="4:7">
      <c r="D12715" s="224"/>
      <c r="F12715" s="224"/>
      <c r="G12715" s="224"/>
    </row>
    <row r="12716" spans="4:7">
      <c r="D12716" s="224"/>
      <c r="F12716" s="224"/>
      <c r="G12716" s="224"/>
    </row>
    <row r="12717" spans="4:7">
      <c r="D12717" s="224"/>
      <c r="F12717" s="224"/>
      <c r="G12717" s="224"/>
    </row>
    <row r="12718" spans="4:7">
      <c r="D12718" s="224"/>
      <c r="F12718" s="224"/>
      <c r="G12718" s="224"/>
    </row>
    <row r="12719" spans="4:7">
      <c r="D12719" s="224"/>
      <c r="F12719" s="224"/>
      <c r="G12719" s="224"/>
    </row>
    <row r="12720" spans="4:7">
      <c r="D12720" s="224"/>
      <c r="F12720" s="224"/>
      <c r="G12720" s="224"/>
    </row>
    <row r="12721" spans="4:7">
      <c r="D12721" s="224"/>
      <c r="F12721" s="224"/>
      <c r="G12721" s="224"/>
    </row>
    <row r="12722" spans="4:7">
      <c r="D12722" s="224"/>
      <c r="F12722" s="224"/>
      <c r="G12722" s="224"/>
    </row>
    <row r="12723" spans="4:7">
      <c r="D12723" s="224"/>
      <c r="F12723" s="224"/>
      <c r="G12723" s="224"/>
    </row>
    <row r="12724" spans="4:7">
      <c r="D12724" s="224"/>
      <c r="F12724" s="224"/>
      <c r="G12724" s="224"/>
    </row>
    <row r="12725" spans="4:7">
      <c r="D12725" s="224"/>
      <c r="F12725" s="224"/>
      <c r="G12725" s="224"/>
    </row>
    <row r="12726" spans="4:7">
      <c r="D12726" s="224"/>
      <c r="F12726" s="224"/>
      <c r="G12726" s="224"/>
    </row>
    <row r="12727" spans="4:7">
      <c r="D12727" s="224"/>
      <c r="F12727" s="224"/>
      <c r="G12727" s="224"/>
    </row>
    <row r="12728" spans="4:7">
      <c r="D12728" s="224"/>
      <c r="F12728" s="224"/>
      <c r="G12728" s="224"/>
    </row>
    <row r="12729" spans="4:7">
      <c r="D12729" s="224"/>
      <c r="F12729" s="224"/>
      <c r="G12729" s="224"/>
    </row>
    <row r="12730" spans="4:7">
      <c r="D12730" s="224"/>
      <c r="F12730" s="224"/>
      <c r="G12730" s="224"/>
    </row>
    <row r="12731" spans="4:7">
      <c r="D12731" s="224"/>
      <c r="F12731" s="224"/>
      <c r="G12731" s="224"/>
    </row>
    <row r="12732" spans="4:7">
      <c r="D12732" s="224"/>
      <c r="F12732" s="224"/>
      <c r="G12732" s="224"/>
    </row>
    <row r="12733" spans="4:7">
      <c r="D12733" s="224"/>
      <c r="F12733" s="224"/>
      <c r="G12733" s="224"/>
    </row>
    <row r="12734" spans="4:7">
      <c r="D12734" s="224"/>
      <c r="F12734" s="224"/>
      <c r="G12734" s="224"/>
    </row>
    <row r="12735" spans="4:7">
      <c r="D12735" s="224"/>
      <c r="F12735" s="224"/>
      <c r="G12735" s="224"/>
    </row>
    <row r="12736" spans="4:7">
      <c r="D12736" s="224"/>
      <c r="F12736" s="224"/>
      <c r="G12736" s="224"/>
    </row>
    <row r="12737" spans="4:7">
      <c r="D12737" s="224"/>
      <c r="F12737" s="224"/>
      <c r="G12737" s="224"/>
    </row>
    <row r="12738" spans="4:7">
      <c r="D12738" s="224"/>
      <c r="F12738" s="224"/>
      <c r="G12738" s="224"/>
    </row>
    <row r="12739" spans="4:7">
      <c r="D12739" s="224"/>
      <c r="F12739" s="224"/>
      <c r="G12739" s="224"/>
    </row>
    <row r="12740" spans="4:7">
      <c r="D12740" s="224"/>
      <c r="F12740" s="224"/>
      <c r="G12740" s="224"/>
    </row>
    <row r="12741" spans="4:7">
      <c r="D12741" s="224"/>
      <c r="F12741" s="224"/>
      <c r="G12741" s="224"/>
    </row>
    <row r="12742" spans="4:7">
      <c r="D12742" s="224"/>
      <c r="F12742" s="224"/>
      <c r="G12742" s="224"/>
    </row>
    <row r="12743" spans="4:7">
      <c r="D12743" s="224"/>
      <c r="F12743" s="224"/>
      <c r="G12743" s="224"/>
    </row>
    <row r="12744" spans="4:7">
      <c r="D12744" s="224"/>
      <c r="F12744" s="224"/>
      <c r="G12744" s="224"/>
    </row>
    <row r="12745" spans="4:7">
      <c r="D12745" s="224"/>
      <c r="F12745" s="224"/>
      <c r="G12745" s="224"/>
    </row>
    <row r="12746" spans="4:7">
      <c r="D12746" s="224"/>
      <c r="F12746" s="224"/>
      <c r="G12746" s="224"/>
    </row>
    <row r="12747" spans="4:7">
      <c r="D12747" s="224"/>
      <c r="F12747" s="224"/>
      <c r="G12747" s="224"/>
    </row>
    <row r="12748" spans="4:7">
      <c r="D12748" s="224"/>
      <c r="F12748" s="224"/>
      <c r="G12748" s="224"/>
    </row>
    <row r="12749" spans="4:7">
      <c r="D12749" s="224"/>
      <c r="F12749" s="224"/>
      <c r="G12749" s="224"/>
    </row>
    <row r="12750" spans="4:7">
      <c r="D12750" s="224"/>
      <c r="F12750" s="224"/>
      <c r="G12750" s="224"/>
    </row>
    <row r="12751" spans="4:7">
      <c r="D12751" s="224"/>
      <c r="F12751" s="224"/>
      <c r="G12751" s="224"/>
    </row>
    <row r="12752" spans="4:7">
      <c r="D12752" s="224"/>
      <c r="F12752" s="224"/>
      <c r="G12752" s="224"/>
    </row>
    <row r="12753" spans="4:7">
      <c r="D12753" s="224"/>
      <c r="F12753" s="224"/>
      <c r="G12753" s="224"/>
    </row>
    <row r="12754" spans="4:7">
      <c r="D12754" s="224"/>
      <c r="F12754" s="224"/>
      <c r="G12754" s="224"/>
    </row>
    <row r="12755" spans="4:7">
      <c r="D12755" s="224"/>
      <c r="F12755" s="224"/>
      <c r="G12755" s="224"/>
    </row>
    <row r="12756" spans="4:7">
      <c r="D12756" s="224"/>
      <c r="F12756" s="224"/>
      <c r="G12756" s="224"/>
    </row>
    <row r="12757" spans="4:7">
      <c r="D12757" s="224"/>
      <c r="F12757" s="224"/>
      <c r="G12757" s="224"/>
    </row>
    <row r="12758" spans="4:7">
      <c r="D12758" s="224"/>
      <c r="F12758" s="224"/>
      <c r="G12758" s="224"/>
    </row>
    <row r="12759" spans="4:7">
      <c r="D12759" s="224"/>
      <c r="F12759" s="224"/>
      <c r="G12759" s="224"/>
    </row>
    <row r="12760" spans="4:7">
      <c r="D12760" s="224"/>
      <c r="F12760" s="224"/>
      <c r="G12760" s="224"/>
    </row>
    <row r="12761" spans="4:7">
      <c r="D12761" s="224"/>
      <c r="F12761" s="224"/>
      <c r="G12761" s="224"/>
    </row>
    <row r="12762" spans="4:7">
      <c r="D12762" s="224"/>
      <c r="F12762" s="224"/>
      <c r="G12762" s="224"/>
    </row>
    <row r="12763" spans="4:7">
      <c r="D12763" s="224"/>
      <c r="F12763" s="224"/>
      <c r="G12763" s="224"/>
    </row>
    <row r="12764" spans="4:7">
      <c r="D12764" s="224"/>
      <c r="F12764" s="224"/>
      <c r="G12764" s="224"/>
    </row>
    <row r="12765" spans="4:7">
      <c r="D12765" s="224"/>
      <c r="F12765" s="224"/>
      <c r="G12765" s="224"/>
    </row>
    <row r="12766" spans="4:7">
      <c r="D12766" s="224"/>
      <c r="F12766" s="224"/>
      <c r="G12766" s="224"/>
    </row>
    <row r="12767" spans="4:7">
      <c r="D12767" s="224"/>
      <c r="F12767" s="224"/>
      <c r="G12767" s="224"/>
    </row>
    <row r="12768" spans="4:7">
      <c r="D12768" s="224"/>
      <c r="F12768" s="224"/>
      <c r="G12768" s="224"/>
    </row>
    <row r="12769" spans="4:7">
      <c r="D12769" s="224"/>
      <c r="F12769" s="224"/>
      <c r="G12769" s="224"/>
    </row>
    <row r="12770" spans="4:7">
      <c r="D12770" s="224"/>
      <c r="F12770" s="224"/>
      <c r="G12770" s="224"/>
    </row>
    <row r="12771" spans="4:7">
      <c r="D12771" s="224"/>
      <c r="F12771" s="224"/>
      <c r="G12771" s="224"/>
    </row>
    <row r="12772" spans="4:7">
      <c r="D12772" s="224"/>
      <c r="F12772" s="224"/>
      <c r="G12772" s="224"/>
    </row>
    <row r="12773" spans="4:7">
      <c r="D12773" s="224"/>
      <c r="F12773" s="224"/>
      <c r="G12773" s="224"/>
    </row>
    <row r="12774" spans="4:7">
      <c r="D12774" s="224"/>
      <c r="F12774" s="224"/>
      <c r="G12774" s="224"/>
    </row>
    <row r="12775" spans="4:7">
      <c r="D12775" s="224"/>
      <c r="F12775" s="224"/>
      <c r="G12775" s="224"/>
    </row>
    <row r="12776" spans="4:7">
      <c r="D12776" s="224"/>
      <c r="F12776" s="224"/>
      <c r="G12776" s="224"/>
    </row>
    <row r="12777" spans="4:7">
      <c r="D12777" s="224"/>
      <c r="F12777" s="224"/>
      <c r="G12777" s="224"/>
    </row>
    <row r="12778" spans="4:7">
      <c r="D12778" s="224"/>
      <c r="F12778" s="224"/>
      <c r="G12778" s="224"/>
    </row>
    <row r="12779" spans="4:7">
      <c r="D12779" s="224"/>
      <c r="F12779" s="224"/>
      <c r="G12779" s="224"/>
    </row>
    <row r="12780" spans="4:7">
      <c r="D12780" s="224"/>
      <c r="F12780" s="224"/>
      <c r="G12780" s="224"/>
    </row>
    <row r="12781" spans="4:7">
      <c r="D12781" s="224"/>
      <c r="F12781" s="224"/>
      <c r="G12781" s="224"/>
    </row>
    <row r="12782" spans="4:7">
      <c r="D12782" s="224"/>
      <c r="F12782" s="224"/>
      <c r="G12782" s="224"/>
    </row>
    <row r="12783" spans="4:7">
      <c r="D12783" s="224"/>
      <c r="F12783" s="224"/>
      <c r="G12783" s="224"/>
    </row>
    <row r="12784" spans="4:7">
      <c r="D12784" s="224"/>
      <c r="F12784" s="224"/>
      <c r="G12784" s="224"/>
    </row>
    <row r="12785" spans="4:7">
      <c r="D12785" s="224"/>
      <c r="F12785" s="224"/>
      <c r="G12785" s="224"/>
    </row>
    <row r="12786" spans="4:7">
      <c r="D12786" s="224"/>
      <c r="F12786" s="224"/>
      <c r="G12786" s="224"/>
    </row>
    <row r="12787" spans="4:7">
      <c r="D12787" s="224"/>
      <c r="F12787" s="224"/>
      <c r="G12787" s="224"/>
    </row>
    <row r="12788" spans="4:7">
      <c r="D12788" s="224"/>
      <c r="F12788" s="224"/>
      <c r="G12788" s="224"/>
    </row>
    <row r="12789" spans="4:7">
      <c r="D12789" s="224"/>
      <c r="F12789" s="224"/>
      <c r="G12789" s="224"/>
    </row>
    <row r="12790" spans="4:7">
      <c r="D12790" s="224"/>
      <c r="F12790" s="224"/>
      <c r="G12790" s="224"/>
    </row>
    <row r="12791" spans="4:7">
      <c r="D12791" s="224"/>
      <c r="F12791" s="224"/>
      <c r="G12791" s="224"/>
    </row>
    <row r="12792" spans="4:7">
      <c r="D12792" s="224"/>
      <c r="F12792" s="224"/>
      <c r="G12792" s="224"/>
    </row>
    <row r="12793" spans="4:7">
      <c r="D12793" s="224"/>
      <c r="F12793" s="224"/>
      <c r="G12793" s="224"/>
    </row>
    <row r="12794" spans="4:7">
      <c r="D12794" s="224"/>
      <c r="F12794" s="224"/>
      <c r="G12794" s="224"/>
    </row>
    <row r="12795" spans="4:7">
      <c r="D12795" s="224"/>
      <c r="F12795" s="224"/>
      <c r="G12795" s="224"/>
    </row>
    <row r="12796" spans="4:7">
      <c r="D12796" s="224"/>
      <c r="F12796" s="224"/>
      <c r="G12796" s="224"/>
    </row>
    <row r="12797" spans="4:7">
      <c r="D12797" s="224"/>
      <c r="F12797" s="224"/>
      <c r="G12797" s="224"/>
    </row>
    <row r="12798" spans="4:7">
      <c r="D12798" s="224"/>
      <c r="F12798" s="224"/>
      <c r="G12798" s="224"/>
    </row>
    <row r="12799" spans="4:7">
      <c r="D12799" s="224"/>
      <c r="F12799" s="224"/>
      <c r="G12799" s="224"/>
    </row>
    <row r="12800" spans="4:7">
      <c r="D12800" s="224"/>
      <c r="F12800" s="224"/>
      <c r="G12800" s="224"/>
    </row>
    <row r="12801" spans="4:7">
      <c r="D12801" s="224"/>
      <c r="F12801" s="224"/>
      <c r="G12801" s="224"/>
    </row>
    <row r="12802" spans="4:7">
      <c r="D12802" s="224"/>
      <c r="F12802" s="224"/>
      <c r="G12802" s="224"/>
    </row>
    <row r="12803" spans="4:7">
      <c r="D12803" s="224"/>
      <c r="F12803" s="224"/>
      <c r="G12803" s="224"/>
    </row>
    <row r="12804" spans="4:7">
      <c r="D12804" s="224"/>
      <c r="F12804" s="224"/>
      <c r="G12804" s="224"/>
    </row>
    <row r="12805" spans="4:7">
      <c r="D12805" s="224"/>
      <c r="F12805" s="224"/>
      <c r="G12805" s="224"/>
    </row>
    <row r="12806" spans="4:7">
      <c r="D12806" s="224"/>
      <c r="F12806" s="224"/>
      <c r="G12806" s="224"/>
    </row>
    <row r="12807" spans="4:7">
      <c r="D12807" s="224"/>
      <c r="F12807" s="224"/>
      <c r="G12807" s="224"/>
    </row>
    <row r="12808" spans="4:7">
      <c r="D12808" s="224"/>
      <c r="F12808" s="224"/>
      <c r="G12808" s="224"/>
    </row>
    <row r="12809" spans="4:7">
      <c r="D12809" s="224"/>
      <c r="F12809" s="224"/>
      <c r="G12809" s="224"/>
    </row>
    <row r="12810" spans="4:7">
      <c r="D12810" s="224"/>
      <c r="F12810" s="224"/>
      <c r="G12810" s="224"/>
    </row>
    <row r="12811" spans="4:7">
      <c r="D12811" s="224"/>
      <c r="F12811" s="224"/>
      <c r="G12811" s="224"/>
    </row>
    <row r="12812" spans="4:7">
      <c r="D12812" s="224"/>
      <c r="F12812" s="224"/>
      <c r="G12812" s="224"/>
    </row>
    <row r="12813" spans="4:7">
      <c r="D12813" s="224"/>
      <c r="F12813" s="224"/>
      <c r="G12813" s="224"/>
    </row>
    <row r="12814" spans="4:7">
      <c r="D12814" s="224"/>
      <c r="F12814" s="224"/>
      <c r="G12814" s="224"/>
    </row>
    <row r="12815" spans="4:7">
      <c r="D12815" s="224"/>
      <c r="F12815" s="224"/>
      <c r="G12815" s="224"/>
    </row>
    <row r="12816" spans="4:7">
      <c r="D12816" s="224"/>
      <c r="F12816" s="224"/>
      <c r="G12816" s="224"/>
    </row>
    <row r="12817" spans="4:7">
      <c r="D12817" s="224"/>
      <c r="F12817" s="224"/>
      <c r="G12817" s="224"/>
    </row>
    <row r="12818" spans="4:7">
      <c r="D12818" s="224"/>
      <c r="F12818" s="224"/>
      <c r="G12818" s="224"/>
    </row>
    <row r="12819" spans="4:7">
      <c r="D12819" s="224"/>
      <c r="F12819" s="224"/>
      <c r="G12819" s="224"/>
    </row>
    <row r="12820" spans="4:7">
      <c r="D12820" s="224"/>
      <c r="F12820" s="224"/>
      <c r="G12820" s="224"/>
    </row>
    <row r="12821" spans="4:7">
      <c r="D12821" s="224"/>
      <c r="F12821" s="224"/>
      <c r="G12821" s="224"/>
    </row>
    <row r="12822" spans="4:7">
      <c r="D12822" s="224"/>
      <c r="F12822" s="224"/>
      <c r="G12822" s="224"/>
    </row>
    <row r="12823" spans="4:7">
      <c r="D12823" s="224"/>
      <c r="F12823" s="224"/>
      <c r="G12823" s="224"/>
    </row>
    <row r="12824" spans="4:7">
      <c r="D12824" s="224"/>
      <c r="F12824" s="224"/>
      <c r="G12824" s="224"/>
    </row>
    <row r="12825" spans="4:7">
      <c r="D12825" s="224"/>
      <c r="F12825" s="224"/>
      <c r="G12825" s="224"/>
    </row>
    <row r="12826" spans="4:7">
      <c r="D12826" s="224"/>
      <c r="F12826" s="224"/>
      <c r="G12826" s="224"/>
    </row>
    <row r="12827" spans="4:7">
      <c r="D12827" s="224"/>
      <c r="F12827" s="224"/>
      <c r="G12827" s="224"/>
    </row>
    <row r="12828" spans="4:7">
      <c r="D12828" s="224"/>
      <c r="F12828" s="224"/>
      <c r="G12828" s="224"/>
    </row>
    <row r="12829" spans="4:7">
      <c r="D12829" s="224"/>
      <c r="F12829" s="224"/>
      <c r="G12829" s="224"/>
    </row>
    <row r="12830" spans="4:7">
      <c r="D12830" s="224"/>
      <c r="F12830" s="224"/>
      <c r="G12830" s="224"/>
    </row>
    <row r="12831" spans="4:7">
      <c r="D12831" s="224"/>
      <c r="F12831" s="224"/>
      <c r="G12831" s="224"/>
    </row>
    <row r="12832" spans="4:7">
      <c r="D12832" s="224"/>
      <c r="F12832" s="224"/>
      <c r="G12832" s="224"/>
    </row>
    <row r="12833" spans="4:7">
      <c r="D12833" s="224"/>
      <c r="F12833" s="224"/>
      <c r="G12833" s="224"/>
    </row>
    <row r="12834" spans="4:7">
      <c r="D12834" s="224"/>
      <c r="F12834" s="224"/>
      <c r="G12834" s="224"/>
    </row>
    <row r="12835" spans="4:7">
      <c r="D12835" s="224"/>
      <c r="F12835" s="224"/>
      <c r="G12835" s="224"/>
    </row>
    <row r="12836" spans="4:7">
      <c r="D12836" s="224"/>
      <c r="F12836" s="224"/>
      <c r="G12836" s="224"/>
    </row>
    <row r="12837" spans="4:7">
      <c r="D12837" s="224"/>
      <c r="F12837" s="224"/>
      <c r="G12837" s="224"/>
    </row>
    <row r="12838" spans="4:7">
      <c r="D12838" s="224"/>
      <c r="F12838" s="224"/>
      <c r="G12838" s="224"/>
    </row>
    <row r="12839" spans="4:7">
      <c r="D12839" s="224"/>
      <c r="F12839" s="224"/>
      <c r="G12839" s="224"/>
    </row>
    <row r="12840" spans="4:7">
      <c r="D12840" s="224"/>
      <c r="F12840" s="224"/>
      <c r="G12840" s="224"/>
    </row>
    <row r="12841" spans="4:7">
      <c r="D12841" s="224"/>
      <c r="F12841" s="224"/>
      <c r="G12841" s="224"/>
    </row>
    <row r="12842" spans="4:7">
      <c r="D12842" s="224"/>
      <c r="F12842" s="224"/>
      <c r="G12842" s="224"/>
    </row>
    <row r="12843" spans="4:7">
      <c r="D12843" s="224"/>
      <c r="F12843" s="224"/>
      <c r="G12843" s="224"/>
    </row>
    <row r="12844" spans="4:7">
      <c r="D12844" s="224"/>
      <c r="F12844" s="224"/>
      <c r="G12844" s="224"/>
    </row>
    <row r="12845" spans="4:7">
      <c r="D12845" s="224"/>
      <c r="F12845" s="224"/>
      <c r="G12845" s="224"/>
    </row>
    <row r="12846" spans="4:7">
      <c r="D12846" s="224"/>
      <c r="F12846" s="224"/>
      <c r="G12846" s="224"/>
    </row>
    <row r="12847" spans="4:7">
      <c r="D12847" s="224"/>
      <c r="F12847" s="224"/>
      <c r="G12847" s="224"/>
    </row>
    <row r="12848" spans="4:7">
      <c r="D12848" s="224"/>
      <c r="F12848" s="224"/>
      <c r="G12848" s="224"/>
    </row>
    <row r="12849" spans="4:7">
      <c r="D12849" s="224"/>
      <c r="F12849" s="224"/>
      <c r="G12849" s="224"/>
    </row>
    <row r="12850" spans="4:7">
      <c r="D12850" s="224"/>
      <c r="F12850" s="224"/>
      <c r="G12850" s="224"/>
    </row>
    <row r="12851" spans="4:7">
      <c r="D12851" s="224"/>
      <c r="F12851" s="224"/>
      <c r="G12851" s="224"/>
    </row>
    <row r="12852" spans="4:7">
      <c r="D12852" s="224"/>
      <c r="F12852" s="224"/>
      <c r="G12852" s="224"/>
    </row>
    <row r="12853" spans="4:7">
      <c r="D12853" s="224"/>
      <c r="F12853" s="224"/>
      <c r="G12853" s="224"/>
    </row>
    <row r="12854" spans="4:7">
      <c r="D12854" s="224"/>
      <c r="F12854" s="224"/>
      <c r="G12854" s="224"/>
    </row>
    <row r="12855" spans="4:7">
      <c r="D12855" s="224"/>
      <c r="F12855" s="224"/>
      <c r="G12855" s="224"/>
    </row>
    <row r="12856" spans="4:7">
      <c r="D12856" s="224"/>
      <c r="F12856" s="224"/>
      <c r="G12856" s="224"/>
    </row>
    <row r="12857" spans="4:7">
      <c r="D12857" s="224"/>
      <c r="F12857" s="224"/>
      <c r="G12857" s="224"/>
    </row>
    <row r="12858" spans="4:7">
      <c r="D12858" s="224"/>
      <c r="F12858" s="224"/>
      <c r="G12858" s="224"/>
    </row>
    <row r="12859" spans="4:7">
      <c r="D12859" s="224"/>
      <c r="F12859" s="224"/>
      <c r="G12859" s="224"/>
    </row>
    <row r="12860" spans="4:7">
      <c r="D12860" s="224"/>
      <c r="F12860" s="224"/>
      <c r="G12860" s="224"/>
    </row>
    <row r="12861" spans="4:7">
      <c r="D12861" s="224"/>
      <c r="F12861" s="224"/>
      <c r="G12861" s="224"/>
    </row>
    <row r="12862" spans="4:7">
      <c r="D12862" s="224"/>
      <c r="F12862" s="224"/>
      <c r="G12862" s="224"/>
    </row>
    <row r="12863" spans="4:7">
      <c r="D12863" s="224"/>
      <c r="F12863" s="224"/>
      <c r="G12863" s="224"/>
    </row>
    <row r="12864" spans="4:7">
      <c r="D12864" s="224"/>
      <c r="F12864" s="224"/>
      <c r="G12864" s="224"/>
    </row>
    <row r="12865" spans="4:7">
      <c r="D12865" s="224"/>
      <c r="F12865" s="224"/>
      <c r="G12865" s="224"/>
    </row>
    <row r="12866" spans="4:7">
      <c r="D12866" s="224"/>
      <c r="F12866" s="224"/>
      <c r="G12866" s="224"/>
    </row>
    <row r="12867" spans="4:7">
      <c r="D12867" s="224"/>
      <c r="F12867" s="224"/>
      <c r="G12867" s="224"/>
    </row>
    <row r="12868" spans="4:7">
      <c r="D12868" s="224"/>
      <c r="F12868" s="224"/>
      <c r="G12868" s="224"/>
    </row>
    <row r="12869" spans="4:7">
      <c r="D12869" s="224"/>
      <c r="F12869" s="224"/>
      <c r="G12869" s="224"/>
    </row>
    <row r="12870" spans="4:7">
      <c r="D12870" s="224"/>
      <c r="F12870" s="224"/>
      <c r="G12870" s="224"/>
    </row>
    <row r="12871" spans="4:7">
      <c r="D12871" s="224"/>
      <c r="F12871" s="224"/>
      <c r="G12871" s="224"/>
    </row>
    <row r="12872" spans="4:7">
      <c r="D12872" s="224"/>
      <c r="F12872" s="224"/>
      <c r="G12872" s="224"/>
    </row>
    <row r="12873" spans="4:7">
      <c r="D12873" s="224"/>
      <c r="F12873" s="224"/>
      <c r="G12873" s="224"/>
    </row>
    <row r="12874" spans="4:7">
      <c r="D12874" s="224"/>
      <c r="F12874" s="224"/>
      <c r="G12874" s="224"/>
    </row>
    <row r="12875" spans="4:7">
      <c r="D12875" s="224"/>
      <c r="F12875" s="224"/>
      <c r="G12875" s="224"/>
    </row>
    <row r="12876" spans="4:7">
      <c r="D12876" s="224"/>
      <c r="F12876" s="224"/>
      <c r="G12876" s="224"/>
    </row>
    <row r="12877" spans="4:7">
      <c r="D12877" s="224"/>
      <c r="F12877" s="224"/>
      <c r="G12877" s="224"/>
    </row>
    <row r="12878" spans="4:7">
      <c r="D12878" s="224"/>
      <c r="F12878" s="224"/>
      <c r="G12878" s="224"/>
    </row>
    <row r="12879" spans="4:7">
      <c r="D12879" s="224"/>
      <c r="F12879" s="224"/>
      <c r="G12879" s="224"/>
    </row>
    <row r="12880" spans="4:7">
      <c r="D12880" s="224"/>
      <c r="F12880" s="224"/>
      <c r="G12880" s="224"/>
    </row>
    <row r="12881" spans="4:7">
      <c r="D12881" s="224"/>
      <c r="F12881" s="224"/>
      <c r="G12881" s="224"/>
    </row>
    <row r="12882" spans="4:7">
      <c r="D12882" s="224"/>
      <c r="F12882" s="224"/>
      <c r="G12882" s="224"/>
    </row>
    <row r="12883" spans="4:7">
      <c r="D12883" s="224"/>
      <c r="F12883" s="224"/>
      <c r="G12883" s="224"/>
    </row>
    <row r="12884" spans="4:7">
      <c r="D12884" s="224"/>
      <c r="F12884" s="224"/>
      <c r="G12884" s="224"/>
    </row>
    <row r="12885" spans="4:7">
      <c r="D12885" s="224"/>
      <c r="F12885" s="224"/>
      <c r="G12885" s="224"/>
    </row>
    <row r="12886" spans="4:7">
      <c r="D12886" s="224"/>
      <c r="F12886" s="224"/>
      <c r="G12886" s="224"/>
    </row>
    <row r="12887" spans="4:7">
      <c r="D12887" s="224"/>
      <c r="F12887" s="224"/>
      <c r="G12887" s="224"/>
    </row>
    <row r="12888" spans="4:7">
      <c r="D12888" s="224"/>
      <c r="F12888" s="224"/>
      <c r="G12888" s="224"/>
    </row>
    <row r="12889" spans="4:7">
      <c r="D12889" s="224"/>
      <c r="F12889" s="224"/>
      <c r="G12889" s="224"/>
    </row>
    <row r="12890" spans="4:7">
      <c r="D12890" s="224"/>
      <c r="F12890" s="224"/>
      <c r="G12890" s="224"/>
    </row>
    <row r="12891" spans="4:7">
      <c r="D12891" s="224"/>
      <c r="F12891" s="224"/>
      <c r="G12891" s="224"/>
    </row>
    <row r="12892" spans="4:7">
      <c r="D12892" s="224"/>
      <c r="F12892" s="224"/>
      <c r="G12892" s="224"/>
    </row>
    <row r="12893" spans="4:7">
      <c r="D12893" s="224"/>
      <c r="F12893" s="224"/>
      <c r="G12893" s="224"/>
    </row>
    <row r="12894" spans="4:7">
      <c r="D12894" s="224"/>
      <c r="F12894" s="224"/>
      <c r="G12894" s="224"/>
    </row>
    <row r="12895" spans="4:7">
      <c r="D12895" s="224"/>
      <c r="F12895" s="224"/>
      <c r="G12895" s="224"/>
    </row>
    <row r="12896" spans="4:7">
      <c r="D12896" s="224"/>
      <c r="F12896" s="224"/>
      <c r="G12896" s="224"/>
    </row>
    <row r="12897" spans="4:7">
      <c r="D12897" s="224"/>
      <c r="F12897" s="224"/>
      <c r="G12897" s="224"/>
    </row>
    <row r="12898" spans="4:7">
      <c r="D12898" s="224"/>
      <c r="F12898" s="224"/>
      <c r="G12898" s="224"/>
    </row>
    <row r="12899" spans="4:7">
      <c r="D12899" s="224"/>
      <c r="F12899" s="224"/>
      <c r="G12899" s="224"/>
    </row>
    <row r="12900" spans="4:7">
      <c r="D12900" s="224"/>
      <c r="F12900" s="224"/>
      <c r="G12900" s="224"/>
    </row>
    <row r="12901" spans="4:7">
      <c r="D12901" s="224"/>
      <c r="F12901" s="224"/>
      <c r="G12901" s="224"/>
    </row>
    <row r="12902" spans="4:7">
      <c r="D12902" s="224"/>
      <c r="F12902" s="224"/>
      <c r="G12902" s="224"/>
    </row>
    <row r="12903" spans="4:7">
      <c r="D12903" s="224"/>
      <c r="F12903" s="224"/>
      <c r="G12903" s="224"/>
    </row>
    <row r="12904" spans="4:7">
      <c r="D12904" s="224"/>
      <c r="F12904" s="224"/>
      <c r="G12904" s="224"/>
    </row>
    <row r="12905" spans="4:7">
      <c r="D12905" s="224"/>
      <c r="F12905" s="224"/>
      <c r="G12905" s="224"/>
    </row>
    <row r="12906" spans="4:7">
      <c r="D12906" s="224"/>
      <c r="F12906" s="224"/>
      <c r="G12906" s="224"/>
    </row>
    <row r="12907" spans="4:7">
      <c r="D12907" s="224"/>
      <c r="F12907" s="224"/>
      <c r="G12907" s="224"/>
    </row>
    <row r="12908" spans="4:7">
      <c r="D12908" s="224"/>
      <c r="F12908" s="224"/>
      <c r="G12908" s="224"/>
    </row>
    <row r="12909" spans="4:7">
      <c r="D12909" s="224"/>
      <c r="F12909" s="224"/>
      <c r="G12909" s="224"/>
    </row>
    <row r="12910" spans="4:7">
      <c r="D12910" s="224"/>
      <c r="F12910" s="224"/>
      <c r="G12910" s="224"/>
    </row>
    <row r="12911" spans="4:7">
      <c r="D12911" s="224"/>
      <c r="F12911" s="224"/>
      <c r="G12911" s="224"/>
    </row>
    <row r="12912" spans="4:7">
      <c r="D12912" s="224"/>
      <c r="F12912" s="224"/>
      <c r="G12912" s="224"/>
    </row>
    <row r="12913" spans="4:7">
      <c r="D12913" s="224"/>
      <c r="F12913" s="224"/>
      <c r="G12913" s="224"/>
    </row>
    <row r="12914" spans="4:7">
      <c r="D12914" s="224"/>
      <c r="F12914" s="224"/>
      <c r="G12914" s="224"/>
    </row>
    <row r="12915" spans="4:7">
      <c r="D12915" s="224"/>
      <c r="F12915" s="224"/>
      <c r="G12915" s="224"/>
    </row>
    <row r="12916" spans="4:7">
      <c r="D12916" s="224"/>
      <c r="F12916" s="224"/>
      <c r="G12916" s="224"/>
    </row>
    <row r="12917" spans="4:7">
      <c r="D12917" s="224"/>
      <c r="F12917" s="224"/>
      <c r="G12917" s="224"/>
    </row>
    <row r="12918" spans="4:7">
      <c r="D12918" s="224"/>
      <c r="F12918" s="224"/>
      <c r="G12918" s="224"/>
    </row>
    <row r="12919" spans="4:7">
      <c r="D12919" s="224"/>
      <c r="F12919" s="224"/>
      <c r="G12919" s="224"/>
    </row>
    <row r="12920" spans="4:7">
      <c r="D12920" s="224"/>
      <c r="F12920" s="224"/>
      <c r="G12920" s="224"/>
    </row>
    <row r="12921" spans="4:7">
      <c r="D12921" s="224"/>
      <c r="F12921" s="224"/>
      <c r="G12921" s="224"/>
    </row>
    <row r="12922" spans="4:7">
      <c r="D12922" s="224"/>
      <c r="F12922" s="224"/>
      <c r="G12922" s="224"/>
    </row>
    <row r="12923" spans="4:7">
      <c r="D12923" s="224"/>
      <c r="F12923" s="224"/>
      <c r="G12923" s="224"/>
    </row>
    <row r="12924" spans="4:7">
      <c r="D12924" s="224"/>
      <c r="F12924" s="224"/>
      <c r="G12924" s="224"/>
    </row>
    <row r="12925" spans="4:7">
      <c r="D12925" s="224"/>
      <c r="F12925" s="224"/>
      <c r="G12925" s="224"/>
    </row>
    <row r="12926" spans="4:7">
      <c r="D12926" s="224"/>
      <c r="F12926" s="224"/>
      <c r="G12926" s="224"/>
    </row>
    <row r="12927" spans="4:7">
      <c r="D12927" s="224"/>
      <c r="F12927" s="224"/>
      <c r="G12927" s="224"/>
    </row>
    <row r="12928" spans="4:7">
      <c r="D12928" s="224"/>
      <c r="F12928" s="224"/>
      <c r="G12928" s="224"/>
    </row>
    <row r="12929" spans="4:7">
      <c r="D12929" s="224"/>
      <c r="F12929" s="224"/>
      <c r="G12929" s="224"/>
    </row>
    <row r="12930" spans="4:7">
      <c r="D12930" s="224"/>
      <c r="F12930" s="224"/>
      <c r="G12930" s="224"/>
    </row>
    <row r="12931" spans="4:7">
      <c r="D12931" s="224"/>
      <c r="F12931" s="224"/>
      <c r="G12931" s="224"/>
    </row>
    <row r="12932" spans="4:7">
      <c r="D12932" s="224"/>
      <c r="F12932" s="224"/>
      <c r="G12932" s="224"/>
    </row>
    <row r="12933" spans="4:7">
      <c r="D12933" s="224"/>
      <c r="F12933" s="224"/>
      <c r="G12933" s="224"/>
    </row>
    <row r="12934" spans="4:7">
      <c r="D12934" s="224"/>
      <c r="F12934" s="224"/>
      <c r="G12934" s="224"/>
    </row>
    <row r="12935" spans="4:7">
      <c r="D12935" s="224"/>
      <c r="F12935" s="224"/>
      <c r="G12935" s="224"/>
    </row>
    <row r="12936" spans="4:7">
      <c r="D12936" s="224"/>
      <c r="F12936" s="224"/>
      <c r="G12936" s="224"/>
    </row>
    <row r="12937" spans="4:7">
      <c r="D12937" s="224"/>
      <c r="F12937" s="224"/>
      <c r="G12937" s="224"/>
    </row>
    <row r="12938" spans="4:7">
      <c r="D12938" s="224"/>
      <c r="F12938" s="224"/>
      <c r="G12938" s="224"/>
    </row>
    <row r="12939" spans="4:7">
      <c r="D12939" s="224"/>
      <c r="F12939" s="224"/>
      <c r="G12939" s="224"/>
    </row>
    <row r="12940" spans="4:7">
      <c r="D12940" s="224"/>
      <c r="F12940" s="224"/>
      <c r="G12940" s="224"/>
    </row>
    <row r="12941" spans="4:7">
      <c r="D12941" s="224"/>
      <c r="F12941" s="224"/>
      <c r="G12941" s="224"/>
    </row>
    <row r="12942" spans="4:7">
      <c r="D12942" s="224"/>
      <c r="F12942" s="224"/>
      <c r="G12942" s="224"/>
    </row>
    <row r="12943" spans="4:7">
      <c r="D12943" s="224"/>
      <c r="F12943" s="224"/>
      <c r="G12943" s="224"/>
    </row>
    <row r="12944" spans="4:7">
      <c r="D12944" s="224"/>
      <c r="F12944" s="224"/>
      <c r="G12944" s="224"/>
    </row>
    <row r="12945" spans="4:7">
      <c r="D12945" s="224"/>
      <c r="F12945" s="224"/>
      <c r="G12945" s="224"/>
    </row>
    <row r="12946" spans="4:7">
      <c r="D12946" s="224"/>
      <c r="F12946" s="224"/>
      <c r="G12946" s="224"/>
    </row>
    <row r="12947" spans="4:7">
      <c r="D12947" s="224"/>
      <c r="F12947" s="224"/>
      <c r="G12947" s="224"/>
    </row>
    <row r="12948" spans="4:7">
      <c r="D12948" s="224"/>
      <c r="F12948" s="224"/>
      <c r="G12948" s="224"/>
    </row>
    <row r="12949" spans="4:7">
      <c r="D12949" s="224"/>
      <c r="F12949" s="224"/>
      <c r="G12949" s="224"/>
    </row>
    <row r="12950" spans="4:7">
      <c r="D12950" s="224"/>
      <c r="F12950" s="224"/>
      <c r="G12950" s="224"/>
    </row>
    <row r="12951" spans="4:7">
      <c r="D12951" s="224"/>
      <c r="F12951" s="224"/>
      <c r="G12951" s="224"/>
    </row>
    <row r="12952" spans="4:7">
      <c r="D12952" s="224"/>
      <c r="F12952" s="224"/>
      <c r="G12952" s="224"/>
    </row>
    <row r="12953" spans="4:7">
      <c r="D12953" s="224"/>
      <c r="F12953" s="224"/>
      <c r="G12953" s="224"/>
    </row>
    <row r="12954" spans="4:7">
      <c r="D12954" s="224"/>
      <c r="F12954" s="224"/>
      <c r="G12954" s="224"/>
    </row>
    <row r="12955" spans="4:7">
      <c r="D12955" s="224"/>
      <c r="F12955" s="224"/>
      <c r="G12955" s="224"/>
    </row>
    <row r="12956" spans="4:7">
      <c r="D12956" s="224"/>
      <c r="F12956" s="224"/>
      <c r="G12956" s="224"/>
    </row>
    <row r="12957" spans="4:7">
      <c r="D12957" s="224"/>
      <c r="F12957" s="224"/>
      <c r="G12957" s="224"/>
    </row>
    <row r="12958" spans="4:7">
      <c r="D12958" s="224"/>
      <c r="F12958" s="224"/>
      <c r="G12958" s="224"/>
    </row>
    <row r="12959" spans="4:7">
      <c r="D12959" s="224"/>
      <c r="F12959" s="224"/>
      <c r="G12959" s="224"/>
    </row>
    <row r="12960" spans="4:7">
      <c r="D12960" s="224"/>
      <c r="F12960" s="224"/>
      <c r="G12960" s="224"/>
    </row>
    <row r="12961" spans="4:7">
      <c r="D12961" s="224"/>
      <c r="F12961" s="224"/>
      <c r="G12961" s="224"/>
    </row>
    <row r="12962" spans="4:7">
      <c r="D12962" s="224"/>
      <c r="F12962" s="224"/>
      <c r="G12962" s="224"/>
    </row>
    <row r="12963" spans="4:7">
      <c r="D12963" s="224"/>
      <c r="F12963" s="224"/>
      <c r="G12963" s="224"/>
    </row>
    <row r="12964" spans="4:7">
      <c r="D12964" s="224"/>
      <c r="F12964" s="224"/>
      <c r="G12964" s="224"/>
    </row>
    <row r="12965" spans="4:7">
      <c r="D12965" s="224"/>
      <c r="F12965" s="224"/>
      <c r="G12965" s="224"/>
    </row>
    <row r="12966" spans="4:7">
      <c r="D12966" s="224"/>
      <c r="F12966" s="224"/>
      <c r="G12966" s="224"/>
    </row>
    <row r="12967" spans="4:7">
      <c r="D12967" s="224"/>
      <c r="F12967" s="224"/>
      <c r="G12967" s="224"/>
    </row>
    <row r="12968" spans="4:7">
      <c r="D12968" s="224"/>
      <c r="F12968" s="224"/>
      <c r="G12968" s="224"/>
    </row>
    <row r="12969" spans="4:7">
      <c r="D12969" s="224"/>
      <c r="F12969" s="224"/>
      <c r="G12969" s="224"/>
    </row>
    <row r="12970" spans="4:7">
      <c r="D12970" s="224"/>
      <c r="F12970" s="224"/>
      <c r="G12970" s="224"/>
    </row>
    <row r="12971" spans="4:7">
      <c r="D12971" s="224"/>
      <c r="F12971" s="224"/>
      <c r="G12971" s="224"/>
    </row>
    <row r="12972" spans="4:7">
      <c r="D12972" s="224"/>
      <c r="F12972" s="224"/>
      <c r="G12972" s="224"/>
    </row>
    <row r="12973" spans="4:7">
      <c r="D12973" s="224"/>
      <c r="F12973" s="224"/>
      <c r="G12973" s="224"/>
    </row>
    <row r="12974" spans="4:7">
      <c r="D12974" s="224"/>
      <c r="F12974" s="224"/>
      <c r="G12974" s="224"/>
    </row>
    <row r="12975" spans="4:7">
      <c r="D12975" s="224"/>
      <c r="F12975" s="224"/>
      <c r="G12975" s="224"/>
    </row>
    <row r="12976" spans="4:7">
      <c r="D12976" s="224"/>
      <c r="F12976" s="224"/>
      <c r="G12976" s="224"/>
    </row>
    <row r="12977" spans="4:7">
      <c r="D12977" s="224"/>
      <c r="F12977" s="224"/>
      <c r="G12977" s="224"/>
    </row>
    <row r="12978" spans="4:7">
      <c r="D12978" s="224"/>
      <c r="F12978" s="224"/>
      <c r="G12978" s="224"/>
    </row>
    <row r="12979" spans="4:7">
      <c r="D12979" s="224"/>
      <c r="F12979" s="224"/>
      <c r="G12979" s="224"/>
    </row>
    <row r="12980" spans="4:7">
      <c r="D12980" s="224"/>
      <c r="F12980" s="224"/>
      <c r="G12980" s="224"/>
    </row>
    <row r="12981" spans="4:7">
      <c r="D12981" s="224"/>
      <c r="F12981" s="224"/>
      <c r="G12981" s="224"/>
    </row>
    <row r="12982" spans="4:7">
      <c r="D12982" s="224"/>
      <c r="F12982" s="224"/>
      <c r="G12982" s="224"/>
    </row>
    <row r="12983" spans="4:7">
      <c r="D12983" s="224"/>
      <c r="F12983" s="224"/>
      <c r="G12983" s="224"/>
    </row>
    <row r="12984" spans="4:7">
      <c r="D12984" s="224"/>
      <c r="F12984" s="224"/>
      <c r="G12984" s="224"/>
    </row>
    <row r="12985" spans="4:7">
      <c r="D12985" s="224"/>
      <c r="F12985" s="224"/>
      <c r="G12985" s="224"/>
    </row>
    <row r="12986" spans="4:7">
      <c r="D12986" s="224"/>
      <c r="F12986" s="224"/>
      <c r="G12986" s="224"/>
    </row>
    <row r="12987" spans="4:7">
      <c r="D12987" s="224"/>
      <c r="F12987" s="224"/>
      <c r="G12987" s="224"/>
    </row>
    <row r="12988" spans="4:7">
      <c r="D12988" s="224"/>
      <c r="F12988" s="224"/>
      <c r="G12988" s="224"/>
    </row>
    <row r="12989" spans="4:7">
      <c r="D12989" s="224"/>
      <c r="F12989" s="224"/>
      <c r="G12989" s="224"/>
    </row>
    <row r="12990" spans="4:7">
      <c r="D12990" s="224"/>
      <c r="F12990" s="224"/>
      <c r="G12990" s="224"/>
    </row>
    <row r="12991" spans="4:7">
      <c r="D12991" s="224"/>
      <c r="F12991" s="224"/>
      <c r="G12991" s="224"/>
    </row>
    <row r="12992" spans="4:7">
      <c r="D12992" s="224"/>
      <c r="F12992" s="224"/>
      <c r="G12992" s="224"/>
    </row>
    <row r="12993" spans="4:7">
      <c r="D12993" s="224"/>
      <c r="F12993" s="224"/>
      <c r="G12993" s="224"/>
    </row>
    <row r="12994" spans="4:7">
      <c r="D12994" s="224"/>
      <c r="F12994" s="224"/>
      <c r="G12994" s="224"/>
    </row>
    <row r="12995" spans="4:7">
      <c r="D12995" s="224"/>
      <c r="F12995" s="224"/>
      <c r="G12995" s="224"/>
    </row>
    <row r="12996" spans="4:7">
      <c r="D12996" s="224"/>
      <c r="F12996" s="224"/>
      <c r="G12996" s="224"/>
    </row>
    <row r="12997" spans="4:7">
      <c r="D12997" s="224"/>
      <c r="F12997" s="224"/>
      <c r="G12997" s="224"/>
    </row>
    <row r="12998" spans="4:7">
      <c r="D12998" s="224"/>
      <c r="F12998" s="224"/>
      <c r="G12998" s="224"/>
    </row>
    <row r="12999" spans="4:7">
      <c r="D12999" s="224"/>
      <c r="F12999" s="224"/>
      <c r="G12999" s="224"/>
    </row>
    <row r="13000" spans="4:7">
      <c r="D13000" s="224"/>
      <c r="F13000" s="224"/>
      <c r="G13000" s="224"/>
    </row>
    <row r="13001" spans="4:7">
      <c r="D13001" s="224"/>
      <c r="F13001" s="224"/>
      <c r="G13001" s="224"/>
    </row>
    <row r="13002" spans="4:7">
      <c r="D13002" s="224"/>
      <c r="F13002" s="224"/>
      <c r="G13002" s="224"/>
    </row>
    <row r="13003" spans="4:7">
      <c r="D13003" s="224"/>
      <c r="F13003" s="224"/>
      <c r="G13003" s="224"/>
    </row>
    <row r="13004" spans="4:7">
      <c r="D13004" s="224"/>
      <c r="F13004" s="224"/>
      <c r="G13004" s="224"/>
    </row>
    <row r="13005" spans="4:7">
      <c r="D13005" s="224"/>
      <c r="F13005" s="224"/>
      <c r="G13005" s="224"/>
    </row>
    <row r="13006" spans="4:7">
      <c r="D13006" s="224"/>
      <c r="F13006" s="224"/>
      <c r="G13006" s="224"/>
    </row>
    <row r="13007" spans="4:7">
      <c r="D13007" s="224"/>
      <c r="F13007" s="224"/>
      <c r="G13007" s="224"/>
    </row>
    <row r="13008" spans="4:7">
      <c r="D13008" s="224"/>
      <c r="F13008" s="224"/>
      <c r="G13008" s="224"/>
    </row>
    <row r="13009" spans="4:7">
      <c r="D13009" s="224"/>
      <c r="F13009" s="224"/>
      <c r="G13009" s="224"/>
    </row>
    <row r="13010" spans="4:7">
      <c r="D13010" s="224"/>
      <c r="F13010" s="224"/>
      <c r="G13010" s="224"/>
    </row>
    <row r="13011" spans="4:7">
      <c r="D13011" s="224"/>
      <c r="F13011" s="224"/>
      <c r="G13011" s="224"/>
    </row>
    <row r="13012" spans="4:7">
      <c r="D13012" s="224"/>
      <c r="F13012" s="224"/>
      <c r="G13012" s="224"/>
    </row>
    <row r="13013" spans="4:7">
      <c r="D13013" s="224"/>
      <c r="F13013" s="224"/>
      <c r="G13013" s="224"/>
    </row>
    <row r="13014" spans="4:7">
      <c r="D13014" s="224"/>
      <c r="F13014" s="224"/>
      <c r="G13014" s="224"/>
    </row>
    <row r="13015" spans="4:7">
      <c r="D13015" s="224"/>
      <c r="F13015" s="224"/>
      <c r="G13015" s="224"/>
    </row>
    <row r="13016" spans="4:7">
      <c r="D13016" s="224"/>
      <c r="F13016" s="224"/>
      <c r="G13016" s="224"/>
    </row>
    <row r="13017" spans="4:7">
      <c r="D13017" s="224"/>
      <c r="F13017" s="224"/>
      <c r="G13017" s="224"/>
    </row>
    <row r="13018" spans="4:7">
      <c r="D13018" s="224"/>
      <c r="F13018" s="224"/>
      <c r="G13018" s="224"/>
    </row>
    <row r="13019" spans="4:7">
      <c r="D13019" s="224"/>
      <c r="F13019" s="224"/>
      <c r="G13019" s="224"/>
    </row>
    <row r="13020" spans="4:7">
      <c r="D13020" s="224"/>
      <c r="F13020" s="224"/>
      <c r="G13020" s="224"/>
    </row>
    <row r="13021" spans="4:7">
      <c r="D13021" s="224"/>
      <c r="F13021" s="224"/>
      <c r="G13021" s="224"/>
    </row>
    <row r="13022" spans="4:7">
      <c r="D13022" s="224"/>
      <c r="F13022" s="224"/>
      <c r="G13022" s="224"/>
    </row>
    <row r="13023" spans="4:7">
      <c r="D13023" s="224"/>
      <c r="F13023" s="224"/>
      <c r="G13023" s="224"/>
    </row>
    <row r="13024" spans="4:7">
      <c r="D13024" s="224"/>
      <c r="F13024" s="224"/>
      <c r="G13024" s="224"/>
    </row>
    <row r="13025" spans="4:7">
      <c r="D13025" s="224"/>
      <c r="F13025" s="224"/>
      <c r="G13025" s="224"/>
    </row>
    <row r="13026" spans="4:7">
      <c r="D13026" s="224"/>
      <c r="F13026" s="224"/>
      <c r="G13026" s="224"/>
    </row>
    <row r="13027" spans="4:7">
      <c r="D13027" s="224"/>
      <c r="F13027" s="224"/>
      <c r="G13027" s="224"/>
    </row>
    <row r="13028" spans="4:7">
      <c r="D13028" s="224"/>
      <c r="F13028" s="224"/>
      <c r="G13028" s="224"/>
    </row>
    <row r="13029" spans="4:7">
      <c r="D13029" s="224"/>
      <c r="F13029" s="224"/>
      <c r="G13029" s="224"/>
    </row>
    <row r="13030" spans="4:7">
      <c r="D13030" s="224"/>
      <c r="F13030" s="224"/>
      <c r="G13030" s="224"/>
    </row>
    <row r="13031" spans="4:7">
      <c r="D13031" s="224"/>
      <c r="F13031" s="224"/>
      <c r="G13031" s="224"/>
    </row>
    <row r="13032" spans="4:7">
      <c r="D13032" s="224"/>
      <c r="F13032" s="224"/>
      <c r="G13032" s="224"/>
    </row>
    <row r="13033" spans="4:7">
      <c r="D13033" s="224"/>
      <c r="F13033" s="224"/>
      <c r="G13033" s="224"/>
    </row>
    <row r="13034" spans="4:7">
      <c r="D13034" s="224"/>
      <c r="F13034" s="224"/>
      <c r="G13034" s="224"/>
    </row>
    <row r="13035" spans="4:7">
      <c r="D13035" s="224"/>
      <c r="F13035" s="224"/>
      <c r="G13035" s="224"/>
    </row>
    <row r="13036" spans="4:7">
      <c r="D13036" s="224"/>
      <c r="F13036" s="224"/>
      <c r="G13036" s="224"/>
    </row>
    <row r="13037" spans="4:7">
      <c r="D13037" s="224"/>
      <c r="F13037" s="224"/>
      <c r="G13037" s="224"/>
    </row>
    <row r="13038" spans="4:7">
      <c r="D13038" s="224"/>
      <c r="F13038" s="224"/>
      <c r="G13038" s="224"/>
    </row>
    <row r="13039" spans="4:7">
      <c r="D13039" s="224"/>
      <c r="F13039" s="224"/>
      <c r="G13039" s="224"/>
    </row>
    <row r="13040" spans="4:7">
      <c r="D13040" s="224"/>
      <c r="F13040" s="224"/>
      <c r="G13040" s="224"/>
    </row>
    <row r="13041" spans="4:7">
      <c r="D13041" s="224"/>
      <c r="F13041" s="224"/>
      <c r="G13041" s="224"/>
    </row>
    <row r="13042" spans="4:7">
      <c r="D13042" s="224"/>
      <c r="F13042" s="224"/>
      <c r="G13042" s="224"/>
    </row>
    <row r="13043" spans="4:7">
      <c r="D13043" s="224"/>
      <c r="F13043" s="224"/>
      <c r="G13043" s="224"/>
    </row>
    <row r="13044" spans="4:7">
      <c r="D13044" s="224"/>
      <c r="F13044" s="224"/>
      <c r="G13044" s="224"/>
    </row>
    <row r="13045" spans="4:7">
      <c r="D13045" s="224"/>
      <c r="F13045" s="224"/>
      <c r="G13045" s="224"/>
    </row>
    <row r="13046" spans="4:7">
      <c r="D13046" s="224"/>
      <c r="F13046" s="224"/>
      <c r="G13046" s="224"/>
    </row>
    <row r="13047" spans="4:7">
      <c r="D13047" s="224"/>
      <c r="F13047" s="224"/>
      <c r="G13047" s="224"/>
    </row>
    <row r="13048" spans="4:7">
      <c r="D13048" s="224"/>
      <c r="F13048" s="224"/>
      <c r="G13048" s="224"/>
    </row>
    <row r="13049" spans="4:7">
      <c r="D13049" s="224"/>
      <c r="F13049" s="224"/>
      <c r="G13049" s="224"/>
    </row>
    <row r="13050" spans="4:7">
      <c r="D13050" s="224"/>
      <c r="F13050" s="224"/>
      <c r="G13050" s="224"/>
    </row>
    <row r="13051" spans="4:7">
      <c r="D13051" s="224"/>
      <c r="F13051" s="224"/>
      <c r="G13051" s="224"/>
    </row>
    <row r="13052" spans="4:7">
      <c r="D13052" s="224"/>
      <c r="F13052" s="224"/>
      <c r="G13052" s="224"/>
    </row>
    <row r="13053" spans="4:7">
      <c r="D13053" s="224"/>
      <c r="F13053" s="224"/>
      <c r="G13053" s="224"/>
    </row>
    <row r="13054" spans="4:7">
      <c r="D13054" s="224"/>
      <c r="F13054" s="224"/>
      <c r="G13054" s="224"/>
    </row>
    <row r="13055" spans="4:7">
      <c r="D13055" s="224"/>
      <c r="F13055" s="224"/>
      <c r="G13055" s="224"/>
    </row>
    <row r="13056" spans="4:7">
      <c r="D13056" s="224"/>
      <c r="F13056" s="224"/>
      <c r="G13056" s="224"/>
    </row>
    <row r="13057" spans="4:7">
      <c r="D13057" s="224"/>
      <c r="F13057" s="224"/>
      <c r="G13057" s="224"/>
    </row>
    <row r="13058" spans="4:7">
      <c r="D13058" s="224"/>
      <c r="F13058" s="224"/>
      <c r="G13058" s="224"/>
    </row>
    <row r="13059" spans="4:7">
      <c r="D13059" s="224"/>
      <c r="F13059" s="224"/>
      <c r="G13059" s="224"/>
    </row>
    <row r="13060" spans="4:7">
      <c r="D13060" s="224"/>
      <c r="F13060" s="224"/>
      <c r="G13060" s="224"/>
    </row>
    <row r="13061" spans="4:7">
      <c r="D13061" s="224"/>
      <c r="F13061" s="224"/>
      <c r="G13061" s="224"/>
    </row>
    <row r="13062" spans="4:7">
      <c r="D13062" s="224"/>
      <c r="F13062" s="224"/>
      <c r="G13062" s="224"/>
    </row>
    <row r="13063" spans="4:7">
      <c r="D13063" s="224"/>
      <c r="F13063" s="224"/>
      <c r="G13063" s="224"/>
    </row>
    <row r="13064" spans="4:7">
      <c r="D13064" s="224"/>
      <c r="F13064" s="224"/>
      <c r="G13064" s="224"/>
    </row>
    <row r="13065" spans="4:7">
      <c r="D13065" s="224"/>
      <c r="F13065" s="224"/>
      <c r="G13065" s="224"/>
    </row>
    <row r="13066" spans="4:7">
      <c r="D13066" s="224"/>
      <c r="F13066" s="224"/>
      <c r="G13066" s="224"/>
    </row>
    <row r="13067" spans="4:7">
      <c r="D13067" s="224"/>
      <c r="F13067" s="224"/>
      <c r="G13067" s="224"/>
    </row>
    <row r="13068" spans="4:7">
      <c r="D13068" s="224"/>
      <c r="F13068" s="224"/>
      <c r="G13068" s="224"/>
    </row>
    <row r="13069" spans="4:7">
      <c r="D13069" s="224"/>
      <c r="F13069" s="224"/>
      <c r="G13069" s="224"/>
    </row>
    <row r="13070" spans="4:7">
      <c r="D13070" s="224"/>
      <c r="F13070" s="224"/>
      <c r="G13070" s="224"/>
    </row>
    <row r="13071" spans="4:7">
      <c r="D13071" s="224"/>
      <c r="F13071" s="224"/>
      <c r="G13071" s="224"/>
    </row>
    <row r="13072" spans="4:7">
      <c r="D13072" s="224"/>
      <c r="F13072" s="224"/>
      <c r="G13072" s="224"/>
    </row>
    <row r="13073" spans="4:7">
      <c r="D13073" s="224"/>
      <c r="F13073" s="224"/>
      <c r="G13073" s="224"/>
    </row>
    <row r="13074" spans="4:7">
      <c r="D13074" s="224"/>
      <c r="F13074" s="224"/>
      <c r="G13074" s="224"/>
    </row>
    <row r="13075" spans="4:7">
      <c r="D13075" s="224"/>
      <c r="F13075" s="224"/>
      <c r="G13075" s="224"/>
    </row>
    <row r="13076" spans="4:7">
      <c r="D13076" s="224"/>
      <c r="F13076" s="224"/>
      <c r="G13076" s="224"/>
    </row>
    <row r="13077" spans="4:7">
      <c r="D13077" s="224"/>
      <c r="F13077" s="224"/>
      <c r="G13077" s="224"/>
    </row>
    <row r="13078" spans="4:7">
      <c r="D13078" s="224"/>
      <c r="F13078" s="224"/>
      <c r="G13078" s="224"/>
    </row>
    <row r="13079" spans="4:7">
      <c r="D13079" s="224"/>
      <c r="F13079" s="224"/>
      <c r="G13079" s="224"/>
    </row>
    <row r="13080" spans="4:7">
      <c r="D13080" s="224"/>
      <c r="F13080" s="224"/>
      <c r="G13080" s="224"/>
    </row>
    <row r="13081" spans="4:7">
      <c r="D13081" s="224"/>
      <c r="F13081" s="224"/>
      <c r="G13081" s="224"/>
    </row>
    <row r="13082" spans="4:7">
      <c r="D13082" s="224"/>
      <c r="F13082" s="224"/>
      <c r="G13082" s="224"/>
    </row>
    <row r="13083" spans="4:7">
      <c r="D13083" s="224"/>
      <c r="F13083" s="224"/>
      <c r="G13083" s="224"/>
    </row>
    <row r="13084" spans="4:7">
      <c r="D13084" s="224"/>
      <c r="F13084" s="224"/>
      <c r="G13084" s="224"/>
    </row>
    <row r="13085" spans="4:7">
      <c r="D13085" s="224"/>
      <c r="F13085" s="224"/>
      <c r="G13085" s="224"/>
    </row>
    <row r="13086" spans="4:7">
      <c r="D13086" s="224"/>
      <c r="F13086" s="224"/>
      <c r="G13086" s="224"/>
    </row>
    <row r="13087" spans="4:7">
      <c r="D13087" s="224"/>
      <c r="F13087" s="224"/>
      <c r="G13087" s="224"/>
    </row>
    <row r="13088" spans="4:7">
      <c r="D13088" s="224"/>
      <c r="F13088" s="224"/>
      <c r="G13088" s="224"/>
    </row>
    <row r="13089" spans="4:7">
      <c r="D13089" s="224"/>
      <c r="F13089" s="224"/>
      <c r="G13089" s="224"/>
    </row>
    <row r="13090" spans="4:7">
      <c r="D13090" s="224"/>
      <c r="F13090" s="224"/>
      <c r="G13090" s="224"/>
    </row>
    <row r="13091" spans="4:7">
      <c r="D13091" s="224"/>
      <c r="F13091" s="224"/>
      <c r="G13091" s="224"/>
    </row>
    <row r="13092" spans="4:7">
      <c r="D13092" s="224"/>
      <c r="F13092" s="224"/>
      <c r="G13092" s="224"/>
    </row>
    <row r="13093" spans="4:7">
      <c r="D13093" s="224"/>
      <c r="F13093" s="224"/>
      <c r="G13093" s="224"/>
    </row>
    <row r="13094" spans="4:7">
      <c r="D13094" s="224"/>
      <c r="F13094" s="224"/>
      <c r="G13094" s="224"/>
    </row>
    <row r="13095" spans="4:7">
      <c r="D13095" s="224"/>
      <c r="F13095" s="224"/>
      <c r="G13095" s="224"/>
    </row>
    <row r="13096" spans="4:7">
      <c r="D13096" s="224"/>
      <c r="F13096" s="224"/>
      <c r="G13096" s="224"/>
    </row>
    <row r="13097" spans="4:7">
      <c r="D13097" s="224"/>
      <c r="F13097" s="224"/>
      <c r="G13097" s="224"/>
    </row>
    <row r="13098" spans="4:7">
      <c r="D13098" s="224"/>
      <c r="F13098" s="224"/>
      <c r="G13098" s="224"/>
    </row>
    <row r="13099" spans="4:7">
      <c r="D13099" s="224"/>
      <c r="F13099" s="224"/>
      <c r="G13099" s="224"/>
    </row>
    <row r="13100" spans="4:7">
      <c r="D13100" s="224"/>
      <c r="F13100" s="224"/>
      <c r="G13100" s="224"/>
    </row>
    <row r="13101" spans="4:7">
      <c r="D13101" s="224"/>
      <c r="F13101" s="224"/>
      <c r="G13101" s="224"/>
    </row>
    <row r="13102" spans="4:7">
      <c r="D13102" s="224"/>
      <c r="F13102" s="224"/>
      <c r="G13102" s="224"/>
    </row>
    <row r="13103" spans="4:7">
      <c r="D13103" s="224"/>
      <c r="F13103" s="224"/>
      <c r="G13103" s="224"/>
    </row>
    <row r="13104" spans="4:7">
      <c r="D13104" s="224"/>
      <c r="F13104" s="224"/>
      <c r="G13104" s="224"/>
    </row>
    <row r="13105" spans="4:7">
      <c r="D13105" s="224"/>
      <c r="F13105" s="224"/>
      <c r="G13105" s="224"/>
    </row>
    <row r="13106" spans="4:7">
      <c r="D13106" s="224"/>
      <c r="F13106" s="224"/>
      <c r="G13106" s="224"/>
    </row>
    <row r="13107" spans="4:7">
      <c r="D13107" s="224"/>
      <c r="F13107" s="224"/>
      <c r="G13107" s="224"/>
    </row>
    <row r="13108" spans="4:7">
      <c r="D13108" s="224"/>
      <c r="F13108" s="224"/>
      <c r="G13108" s="224"/>
    </row>
    <row r="13109" spans="4:7">
      <c r="D13109" s="224"/>
      <c r="F13109" s="224"/>
      <c r="G13109" s="224"/>
    </row>
    <row r="13110" spans="4:7">
      <c r="D13110" s="224"/>
      <c r="F13110" s="224"/>
      <c r="G13110" s="224"/>
    </row>
    <row r="13111" spans="4:7">
      <c r="D13111" s="224"/>
      <c r="F13111" s="224"/>
      <c r="G13111" s="224"/>
    </row>
    <row r="13112" spans="4:7">
      <c r="D13112" s="224"/>
      <c r="F13112" s="224"/>
      <c r="G13112" s="224"/>
    </row>
    <row r="13113" spans="4:7">
      <c r="D13113" s="224"/>
      <c r="F13113" s="224"/>
      <c r="G13113" s="224"/>
    </row>
    <row r="13114" spans="4:7">
      <c r="D13114" s="224"/>
      <c r="F13114" s="224"/>
      <c r="G13114" s="224"/>
    </row>
    <row r="13115" spans="4:7">
      <c r="D13115" s="224"/>
      <c r="F13115" s="224"/>
      <c r="G13115" s="224"/>
    </row>
    <row r="13116" spans="4:7">
      <c r="D13116" s="224"/>
      <c r="F13116" s="224"/>
      <c r="G13116" s="224"/>
    </row>
    <row r="13117" spans="4:7">
      <c r="D13117" s="224"/>
      <c r="F13117" s="224"/>
      <c r="G13117" s="224"/>
    </row>
    <row r="13118" spans="4:7">
      <c r="D13118" s="224"/>
      <c r="F13118" s="224"/>
      <c r="G13118" s="224"/>
    </row>
    <row r="13119" spans="4:7">
      <c r="D13119" s="224"/>
      <c r="F13119" s="224"/>
      <c r="G13119" s="224"/>
    </row>
    <row r="13120" spans="4:7">
      <c r="D13120" s="224"/>
      <c r="F13120" s="224"/>
      <c r="G13120" s="224"/>
    </row>
    <row r="13121" spans="4:7">
      <c r="D13121" s="224"/>
      <c r="F13121" s="224"/>
      <c r="G13121" s="224"/>
    </row>
    <row r="13122" spans="4:7">
      <c r="D13122" s="224"/>
      <c r="F13122" s="224"/>
      <c r="G13122" s="224"/>
    </row>
    <row r="13123" spans="4:7">
      <c r="D13123" s="224"/>
      <c r="F13123" s="224"/>
      <c r="G13123" s="224"/>
    </row>
    <row r="13124" spans="4:7">
      <c r="D13124" s="224"/>
      <c r="F13124" s="224"/>
      <c r="G13124" s="224"/>
    </row>
    <row r="13125" spans="4:7">
      <c r="D13125" s="224"/>
      <c r="F13125" s="224"/>
      <c r="G13125" s="224"/>
    </row>
    <row r="13126" spans="4:7">
      <c r="D13126" s="224"/>
      <c r="F13126" s="224"/>
      <c r="G13126" s="224"/>
    </row>
    <row r="13127" spans="4:7">
      <c r="D13127" s="224"/>
      <c r="F13127" s="224"/>
      <c r="G13127" s="224"/>
    </row>
    <row r="13128" spans="4:7">
      <c r="D13128" s="224"/>
      <c r="F13128" s="224"/>
      <c r="G13128" s="224"/>
    </row>
    <row r="13129" spans="4:7">
      <c r="D13129" s="224"/>
      <c r="F13129" s="224"/>
      <c r="G13129" s="224"/>
    </row>
    <row r="13130" spans="4:7">
      <c r="D13130" s="224"/>
      <c r="F13130" s="224"/>
      <c r="G13130" s="224"/>
    </row>
    <row r="13131" spans="4:7">
      <c r="D13131" s="224"/>
      <c r="F13131" s="224"/>
      <c r="G13131" s="224"/>
    </row>
    <row r="13132" spans="4:7">
      <c r="D13132" s="224"/>
      <c r="F13132" s="224"/>
      <c r="G13132" s="224"/>
    </row>
    <row r="13133" spans="4:7">
      <c r="D13133" s="224"/>
      <c r="F13133" s="224"/>
      <c r="G13133" s="224"/>
    </row>
    <row r="13134" spans="4:7">
      <c r="D13134" s="224"/>
      <c r="F13134" s="224"/>
      <c r="G13134" s="224"/>
    </row>
    <row r="13135" spans="4:7">
      <c r="D13135" s="224"/>
      <c r="F13135" s="224"/>
      <c r="G13135" s="224"/>
    </row>
    <row r="13136" spans="4:7">
      <c r="D13136" s="224"/>
      <c r="F13136" s="224"/>
      <c r="G13136" s="224"/>
    </row>
    <row r="13137" spans="4:7">
      <c r="D13137" s="224"/>
      <c r="F13137" s="224"/>
      <c r="G13137" s="224"/>
    </row>
    <row r="13138" spans="4:7">
      <c r="D13138" s="224"/>
      <c r="F13138" s="224"/>
      <c r="G13138" s="224"/>
    </row>
    <row r="13139" spans="4:7">
      <c r="D13139" s="224"/>
      <c r="F13139" s="224"/>
      <c r="G13139" s="224"/>
    </row>
    <row r="13140" spans="4:7">
      <c r="D13140" s="224"/>
      <c r="F13140" s="224"/>
      <c r="G13140" s="224"/>
    </row>
    <row r="13141" spans="4:7">
      <c r="D13141" s="224"/>
      <c r="F13141" s="224"/>
      <c r="G13141" s="224"/>
    </row>
    <row r="13142" spans="4:7">
      <c r="D13142" s="224"/>
      <c r="F13142" s="224"/>
      <c r="G13142" s="224"/>
    </row>
    <row r="13143" spans="4:7">
      <c r="D13143" s="224"/>
      <c r="F13143" s="224"/>
      <c r="G13143" s="224"/>
    </row>
    <row r="13144" spans="4:7">
      <c r="D13144" s="224"/>
      <c r="F13144" s="224"/>
      <c r="G13144" s="224"/>
    </row>
    <row r="13145" spans="4:7">
      <c r="D13145" s="224"/>
      <c r="F13145" s="224"/>
      <c r="G13145" s="224"/>
    </row>
    <row r="13146" spans="4:7">
      <c r="D13146" s="224"/>
      <c r="F13146" s="224"/>
      <c r="G13146" s="224"/>
    </row>
    <row r="13147" spans="4:7">
      <c r="D13147" s="224"/>
      <c r="F13147" s="224"/>
      <c r="G13147" s="224"/>
    </row>
    <row r="13148" spans="4:7">
      <c r="D13148" s="224"/>
      <c r="F13148" s="224"/>
      <c r="G13148" s="224"/>
    </row>
    <row r="13149" spans="4:7">
      <c r="D13149" s="224"/>
      <c r="F13149" s="224"/>
      <c r="G13149" s="224"/>
    </row>
    <row r="13150" spans="4:7">
      <c r="D13150" s="224"/>
      <c r="F13150" s="224"/>
      <c r="G13150" s="224"/>
    </row>
    <row r="13151" spans="4:7">
      <c r="D13151" s="224"/>
      <c r="F13151" s="224"/>
      <c r="G13151" s="224"/>
    </row>
    <row r="13152" spans="4:7">
      <c r="D13152" s="224"/>
      <c r="F13152" s="224"/>
      <c r="G13152" s="224"/>
    </row>
    <row r="13153" spans="4:7">
      <c r="D13153" s="224"/>
      <c r="F13153" s="224"/>
      <c r="G13153" s="224"/>
    </row>
    <row r="13154" spans="4:7">
      <c r="D13154" s="224"/>
      <c r="F13154" s="224"/>
      <c r="G13154" s="224"/>
    </row>
    <row r="13155" spans="4:7">
      <c r="D13155" s="224"/>
      <c r="F13155" s="224"/>
      <c r="G13155" s="224"/>
    </row>
    <row r="13156" spans="4:7">
      <c r="D13156" s="224"/>
      <c r="F13156" s="224"/>
      <c r="G13156" s="224"/>
    </row>
    <row r="13157" spans="4:7">
      <c r="D13157" s="224"/>
      <c r="F13157" s="224"/>
      <c r="G13157" s="224"/>
    </row>
    <row r="13158" spans="4:7">
      <c r="D13158" s="224"/>
      <c r="F13158" s="224"/>
      <c r="G13158" s="224"/>
    </row>
    <row r="13159" spans="4:7">
      <c r="D13159" s="224"/>
      <c r="F13159" s="224"/>
      <c r="G13159" s="224"/>
    </row>
    <row r="13160" spans="4:7">
      <c r="D13160" s="224"/>
      <c r="F13160" s="224"/>
      <c r="G13160" s="224"/>
    </row>
    <row r="13161" spans="4:7">
      <c r="D13161" s="224"/>
      <c r="F13161" s="224"/>
      <c r="G13161" s="224"/>
    </row>
    <row r="13162" spans="4:7">
      <c r="D13162" s="224"/>
      <c r="F13162" s="224"/>
      <c r="G13162" s="224"/>
    </row>
    <row r="13163" spans="4:7">
      <c r="D13163" s="224"/>
      <c r="F13163" s="224"/>
      <c r="G13163" s="224"/>
    </row>
    <row r="13164" spans="4:7">
      <c r="D13164" s="224"/>
      <c r="F13164" s="224"/>
      <c r="G13164" s="224"/>
    </row>
    <row r="13165" spans="4:7">
      <c r="D13165" s="224"/>
      <c r="F13165" s="224"/>
      <c r="G13165" s="224"/>
    </row>
    <row r="13166" spans="4:7">
      <c r="D13166" s="224"/>
      <c r="F13166" s="224"/>
      <c r="G13166" s="224"/>
    </row>
    <row r="13167" spans="4:7">
      <c r="D13167" s="224"/>
      <c r="F13167" s="224"/>
      <c r="G13167" s="224"/>
    </row>
    <row r="13168" spans="4:7">
      <c r="D13168" s="224"/>
      <c r="F13168" s="224"/>
      <c r="G13168" s="224"/>
    </row>
    <row r="13169" spans="4:7">
      <c r="D13169" s="224"/>
      <c r="F13169" s="224"/>
      <c r="G13169" s="224"/>
    </row>
    <row r="13170" spans="4:7">
      <c r="D13170" s="224"/>
      <c r="F13170" s="224"/>
      <c r="G13170" s="224"/>
    </row>
    <row r="13171" spans="4:7">
      <c r="D13171" s="224"/>
      <c r="F13171" s="224"/>
      <c r="G13171" s="224"/>
    </row>
    <row r="13172" spans="4:7">
      <c r="D13172" s="224"/>
      <c r="F13172" s="224"/>
      <c r="G13172" s="224"/>
    </row>
    <row r="13173" spans="4:7">
      <c r="D13173" s="224"/>
      <c r="F13173" s="224"/>
      <c r="G13173" s="224"/>
    </row>
    <row r="13174" spans="4:7">
      <c r="D13174" s="224"/>
      <c r="F13174" s="224"/>
      <c r="G13174" s="224"/>
    </row>
    <row r="13175" spans="4:7">
      <c r="D13175" s="224"/>
      <c r="F13175" s="224"/>
      <c r="G13175" s="224"/>
    </row>
    <row r="13176" spans="4:7">
      <c r="D13176" s="224"/>
      <c r="F13176" s="224"/>
      <c r="G13176" s="224"/>
    </row>
    <row r="13177" spans="4:7">
      <c r="D13177" s="224"/>
      <c r="F13177" s="224"/>
      <c r="G13177" s="224"/>
    </row>
    <row r="13178" spans="4:7">
      <c r="D13178" s="224"/>
      <c r="F13178" s="224"/>
      <c r="G13178" s="224"/>
    </row>
    <row r="13179" spans="4:7">
      <c r="D13179" s="224"/>
      <c r="F13179" s="224"/>
      <c r="G13179" s="224"/>
    </row>
    <row r="13180" spans="4:7">
      <c r="D13180" s="224"/>
      <c r="F13180" s="224"/>
      <c r="G13180" s="224"/>
    </row>
    <row r="13181" spans="4:7">
      <c r="D13181" s="224"/>
      <c r="F13181" s="224"/>
      <c r="G13181" s="224"/>
    </row>
    <row r="13182" spans="4:7">
      <c r="D13182" s="224"/>
      <c r="F13182" s="224"/>
      <c r="G13182" s="224"/>
    </row>
    <row r="13183" spans="4:7">
      <c r="D13183" s="224"/>
      <c r="F13183" s="224"/>
      <c r="G13183" s="224"/>
    </row>
    <row r="13184" spans="4:7">
      <c r="D13184" s="224"/>
      <c r="F13184" s="224"/>
      <c r="G13184" s="224"/>
    </row>
    <row r="13185" spans="4:7">
      <c r="D13185" s="224"/>
      <c r="F13185" s="224"/>
      <c r="G13185" s="224"/>
    </row>
    <row r="13186" spans="4:7">
      <c r="D13186" s="224"/>
      <c r="F13186" s="224"/>
      <c r="G13186" s="224"/>
    </row>
    <row r="13187" spans="4:7">
      <c r="D13187" s="224"/>
      <c r="F13187" s="224"/>
      <c r="G13187" s="224"/>
    </row>
    <row r="13188" spans="4:7">
      <c r="D13188" s="224"/>
      <c r="F13188" s="224"/>
      <c r="G13188" s="224"/>
    </row>
    <row r="13189" spans="4:7">
      <c r="D13189" s="224"/>
      <c r="F13189" s="224"/>
      <c r="G13189" s="224"/>
    </row>
    <row r="13190" spans="4:7">
      <c r="D13190" s="224"/>
      <c r="F13190" s="224"/>
      <c r="G13190" s="224"/>
    </row>
    <row r="13191" spans="4:7">
      <c r="D13191" s="224"/>
      <c r="F13191" s="224"/>
      <c r="G13191" s="224"/>
    </row>
    <row r="13192" spans="4:7">
      <c r="D13192" s="224"/>
      <c r="F13192" s="224"/>
      <c r="G13192" s="224"/>
    </row>
    <row r="13193" spans="4:7">
      <c r="D13193" s="224"/>
      <c r="F13193" s="224"/>
      <c r="G13193" s="224"/>
    </row>
    <row r="13194" spans="4:7">
      <c r="D13194" s="224"/>
      <c r="F13194" s="224"/>
      <c r="G13194" s="224"/>
    </row>
    <row r="13195" spans="4:7">
      <c r="D13195" s="224"/>
      <c r="F13195" s="224"/>
      <c r="G13195" s="224"/>
    </row>
    <row r="13196" spans="4:7">
      <c r="D13196" s="224"/>
      <c r="F13196" s="224"/>
      <c r="G13196" s="224"/>
    </row>
    <row r="13197" spans="4:7">
      <c r="D13197" s="224"/>
      <c r="F13197" s="224"/>
      <c r="G13197" s="224"/>
    </row>
    <row r="13198" spans="4:7">
      <c r="D13198" s="224"/>
      <c r="F13198" s="224"/>
      <c r="G13198" s="224"/>
    </row>
    <row r="13199" spans="4:7">
      <c r="D13199" s="224"/>
      <c r="F13199" s="224"/>
      <c r="G13199" s="224"/>
    </row>
    <row r="13200" spans="4:7">
      <c r="D13200" s="224"/>
      <c r="F13200" s="224"/>
      <c r="G13200" s="224"/>
    </row>
    <row r="13201" spans="4:7">
      <c r="D13201" s="224"/>
      <c r="F13201" s="224"/>
      <c r="G13201" s="224"/>
    </row>
    <row r="13202" spans="4:7">
      <c r="D13202" s="224"/>
      <c r="F13202" s="224"/>
      <c r="G13202" s="224"/>
    </row>
    <row r="13203" spans="4:7">
      <c r="D13203" s="224"/>
      <c r="F13203" s="224"/>
      <c r="G13203" s="224"/>
    </row>
    <row r="13204" spans="4:7">
      <c r="D13204" s="224"/>
      <c r="F13204" s="224"/>
      <c r="G13204" s="224"/>
    </row>
    <row r="13205" spans="4:7">
      <c r="D13205" s="224"/>
      <c r="F13205" s="224"/>
      <c r="G13205" s="224"/>
    </row>
    <row r="13206" spans="4:7">
      <c r="D13206" s="224"/>
      <c r="F13206" s="224"/>
      <c r="G13206" s="224"/>
    </row>
    <row r="13207" spans="4:7">
      <c r="D13207" s="224"/>
      <c r="F13207" s="224"/>
      <c r="G13207" s="224"/>
    </row>
    <row r="13208" spans="4:7">
      <c r="D13208" s="224"/>
      <c r="F13208" s="224"/>
      <c r="G13208" s="224"/>
    </row>
    <row r="13209" spans="4:7">
      <c r="D13209" s="224"/>
      <c r="F13209" s="224"/>
      <c r="G13209" s="224"/>
    </row>
    <row r="13210" spans="4:7">
      <c r="D13210" s="224"/>
      <c r="F13210" s="224"/>
      <c r="G13210" s="224"/>
    </row>
    <row r="13211" spans="4:7">
      <c r="D13211" s="224"/>
      <c r="F13211" s="224"/>
      <c r="G13211" s="224"/>
    </row>
    <row r="13212" spans="4:7">
      <c r="D13212" s="224"/>
      <c r="F13212" s="224"/>
      <c r="G13212" s="224"/>
    </row>
    <row r="13213" spans="4:7">
      <c r="D13213" s="224"/>
      <c r="F13213" s="224"/>
      <c r="G13213" s="224"/>
    </row>
    <row r="13214" spans="4:7">
      <c r="D13214" s="224"/>
      <c r="F13214" s="224"/>
      <c r="G13214" s="224"/>
    </row>
    <row r="13215" spans="4:7">
      <c r="D13215" s="224"/>
      <c r="F13215" s="224"/>
      <c r="G13215" s="224"/>
    </row>
    <row r="13216" spans="4:7">
      <c r="D13216" s="224"/>
      <c r="F13216" s="224"/>
      <c r="G13216" s="224"/>
    </row>
    <row r="13217" spans="4:7">
      <c r="D13217" s="224"/>
      <c r="F13217" s="224"/>
      <c r="G13217" s="224"/>
    </row>
    <row r="13218" spans="4:7">
      <c r="D13218" s="224"/>
      <c r="F13218" s="224"/>
      <c r="G13218" s="224"/>
    </row>
    <row r="13219" spans="4:7">
      <c r="D13219" s="224"/>
      <c r="F13219" s="224"/>
      <c r="G13219" s="224"/>
    </row>
    <row r="13220" spans="4:7">
      <c r="D13220" s="224"/>
      <c r="F13220" s="224"/>
      <c r="G13220" s="224"/>
    </row>
    <row r="13221" spans="4:7">
      <c r="D13221" s="224"/>
      <c r="F13221" s="224"/>
      <c r="G13221" s="224"/>
    </row>
    <row r="13222" spans="4:7">
      <c r="D13222" s="224"/>
      <c r="F13222" s="224"/>
      <c r="G13222" s="224"/>
    </row>
    <row r="13223" spans="4:7">
      <c r="D13223" s="224"/>
      <c r="F13223" s="224"/>
      <c r="G13223" s="224"/>
    </row>
    <row r="13224" spans="4:7">
      <c r="D13224" s="224"/>
      <c r="F13224" s="224"/>
      <c r="G13224" s="224"/>
    </row>
    <row r="13225" spans="4:7">
      <c r="D13225" s="224"/>
      <c r="F13225" s="224"/>
      <c r="G13225" s="224"/>
    </row>
    <row r="13226" spans="4:7">
      <c r="D13226" s="224"/>
      <c r="F13226" s="224"/>
      <c r="G13226" s="224"/>
    </row>
    <row r="13227" spans="4:7">
      <c r="D13227" s="224"/>
      <c r="F13227" s="224"/>
      <c r="G13227" s="224"/>
    </row>
    <row r="13228" spans="4:7">
      <c r="D13228" s="224"/>
      <c r="F13228" s="224"/>
      <c r="G13228" s="224"/>
    </row>
    <row r="13229" spans="4:7">
      <c r="D13229" s="224"/>
      <c r="F13229" s="224"/>
      <c r="G13229" s="224"/>
    </row>
    <row r="13230" spans="4:7">
      <c r="D13230" s="224"/>
      <c r="F13230" s="224"/>
      <c r="G13230" s="224"/>
    </row>
    <row r="13231" spans="4:7">
      <c r="D13231" s="224"/>
      <c r="F13231" s="224"/>
      <c r="G13231" s="224"/>
    </row>
    <row r="13232" spans="4:7">
      <c r="D13232" s="224"/>
      <c r="F13232" s="224"/>
      <c r="G13232" s="224"/>
    </row>
    <row r="13233" spans="4:7">
      <c r="D13233" s="224"/>
      <c r="F13233" s="224"/>
      <c r="G13233" s="224"/>
    </row>
    <row r="13234" spans="4:7">
      <c r="D13234" s="224"/>
      <c r="F13234" s="224"/>
      <c r="G13234" s="224"/>
    </row>
    <row r="13235" spans="4:7">
      <c r="D13235" s="224"/>
      <c r="F13235" s="224"/>
      <c r="G13235" s="224"/>
    </row>
    <row r="13236" spans="4:7">
      <c r="D13236" s="224"/>
      <c r="F13236" s="224"/>
      <c r="G13236" s="224"/>
    </row>
    <row r="13237" spans="4:7">
      <c r="D13237" s="224"/>
      <c r="F13237" s="224"/>
      <c r="G13237" s="224"/>
    </row>
    <row r="13238" spans="4:7">
      <c r="D13238" s="224"/>
      <c r="F13238" s="224"/>
      <c r="G13238" s="224"/>
    </row>
    <row r="13239" spans="4:7">
      <c r="D13239" s="224"/>
      <c r="F13239" s="224"/>
      <c r="G13239" s="224"/>
    </row>
    <row r="13240" spans="4:7">
      <c r="D13240" s="224"/>
      <c r="F13240" s="224"/>
      <c r="G13240" s="224"/>
    </row>
    <row r="13241" spans="4:7">
      <c r="D13241" s="224"/>
      <c r="F13241" s="224"/>
      <c r="G13241" s="224"/>
    </row>
    <row r="13242" spans="4:7">
      <c r="D13242" s="224"/>
      <c r="F13242" s="224"/>
      <c r="G13242" s="224"/>
    </row>
    <row r="13243" spans="4:7">
      <c r="D13243" s="224"/>
      <c r="F13243" s="224"/>
      <c r="G13243" s="224"/>
    </row>
    <row r="13244" spans="4:7">
      <c r="D13244" s="224"/>
      <c r="F13244" s="224"/>
      <c r="G13244" s="224"/>
    </row>
    <row r="13245" spans="4:7">
      <c r="D13245" s="224"/>
      <c r="F13245" s="224"/>
      <c r="G13245" s="224"/>
    </row>
    <row r="13246" spans="4:7">
      <c r="D13246" s="224"/>
      <c r="F13246" s="224"/>
      <c r="G13246" s="224"/>
    </row>
    <row r="13247" spans="4:7">
      <c r="D13247" s="224"/>
      <c r="F13247" s="224"/>
      <c r="G13247" s="224"/>
    </row>
    <row r="13248" spans="4:7">
      <c r="D13248" s="224"/>
      <c r="F13248" s="224"/>
      <c r="G13248" s="224"/>
    </row>
    <row r="13249" spans="4:7">
      <c r="D13249" s="224"/>
      <c r="F13249" s="224"/>
      <c r="G13249" s="224"/>
    </row>
    <row r="13250" spans="4:7">
      <c r="D13250" s="224"/>
      <c r="F13250" s="224"/>
      <c r="G13250" s="224"/>
    </row>
    <row r="13251" spans="4:7">
      <c r="D13251" s="224"/>
      <c r="F13251" s="224"/>
      <c r="G13251" s="224"/>
    </row>
    <row r="13252" spans="4:7">
      <c r="D13252" s="224"/>
      <c r="F13252" s="224"/>
      <c r="G13252" s="224"/>
    </row>
    <row r="13253" spans="4:7">
      <c r="D13253" s="224"/>
      <c r="F13253" s="224"/>
      <c r="G13253" s="224"/>
    </row>
    <row r="13254" spans="4:7">
      <c r="D13254" s="224"/>
      <c r="F13254" s="224"/>
      <c r="G13254" s="224"/>
    </row>
    <row r="13255" spans="4:7">
      <c r="D13255" s="224"/>
      <c r="F13255" s="224"/>
      <c r="G13255" s="224"/>
    </row>
    <row r="13256" spans="4:7">
      <c r="D13256" s="224"/>
      <c r="F13256" s="224"/>
      <c r="G13256" s="224"/>
    </row>
    <row r="13257" spans="4:7">
      <c r="D13257" s="224"/>
      <c r="F13257" s="224"/>
      <c r="G13257" s="224"/>
    </row>
    <row r="13258" spans="4:7">
      <c r="D13258" s="224"/>
      <c r="F13258" s="224"/>
      <c r="G13258" s="224"/>
    </row>
    <row r="13259" spans="4:7">
      <c r="D13259" s="224"/>
      <c r="F13259" s="224"/>
      <c r="G13259" s="224"/>
    </row>
    <row r="13260" spans="4:7">
      <c r="D13260" s="224"/>
      <c r="F13260" s="224"/>
      <c r="G13260" s="224"/>
    </row>
    <row r="13261" spans="4:7">
      <c r="D13261" s="224"/>
      <c r="F13261" s="224"/>
      <c r="G13261" s="224"/>
    </row>
    <row r="13262" spans="4:7">
      <c r="D13262" s="224"/>
      <c r="F13262" s="224"/>
      <c r="G13262" s="224"/>
    </row>
    <row r="13263" spans="4:7">
      <c r="D13263" s="224"/>
      <c r="F13263" s="224"/>
      <c r="G13263" s="224"/>
    </row>
    <row r="13264" spans="4:7">
      <c r="D13264" s="224"/>
      <c r="F13264" s="224"/>
      <c r="G13264" s="224"/>
    </row>
    <row r="13265" spans="4:7">
      <c r="D13265" s="224"/>
      <c r="F13265" s="224"/>
      <c r="G13265" s="224"/>
    </row>
    <row r="13266" spans="4:7">
      <c r="D13266" s="224"/>
      <c r="F13266" s="224"/>
      <c r="G13266" s="224"/>
    </row>
    <row r="13267" spans="4:7">
      <c r="D13267" s="224"/>
      <c r="F13267" s="224"/>
      <c r="G13267" s="224"/>
    </row>
    <row r="13268" spans="4:7">
      <c r="D13268" s="224"/>
      <c r="F13268" s="224"/>
      <c r="G13268" s="224"/>
    </row>
    <row r="13269" spans="4:7">
      <c r="D13269" s="224"/>
      <c r="F13269" s="224"/>
      <c r="G13269" s="224"/>
    </row>
    <row r="13270" spans="4:7">
      <c r="D13270" s="224"/>
      <c r="F13270" s="224"/>
      <c r="G13270" s="224"/>
    </row>
    <row r="13271" spans="4:7">
      <c r="D13271" s="224"/>
      <c r="F13271" s="224"/>
      <c r="G13271" s="224"/>
    </row>
    <row r="13272" spans="4:7">
      <c r="D13272" s="224"/>
      <c r="F13272" s="224"/>
      <c r="G13272" s="224"/>
    </row>
    <row r="13273" spans="4:7">
      <c r="D13273" s="224"/>
      <c r="F13273" s="224"/>
      <c r="G13273" s="224"/>
    </row>
    <row r="13274" spans="4:7">
      <c r="D13274" s="224"/>
      <c r="F13274" s="224"/>
      <c r="G13274" s="224"/>
    </row>
    <row r="13275" spans="4:7">
      <c r="D13275" s="224"/>
      <c r="F13275" s="224"/>
      <c r="G13275" s="224"/>
    </row>
    <row r="13276" spans="4:7">
      <c r="D13276" s="224"/>
      <c r="F13276" s="224"/>
      <c r="G13276" s="224"/>
    </row>
    <row r="13277" spans="4:7">
      <c r="D13277" s="224"/>
      <c r="F13277" s="224"/>
      <c r="G13277" s="224"/>
    </row>
    <row r="13278" spans="4:7">
      <c r="D13278" s="224"/>
      <c r="F13278" s="224"/>
      <c r="G13278" s="224"/>
    </row>
    <row r="13279" spans="4:7">
      <c r="D13279" s="224"/>
      <c r="F13279" s="224"/>
      <c r="G13279" s="224"/>
    </row>
    <row r="13280" spans="4:7">
      <c r="D13280" s="224"/>
      <c r="F13280" s="224"/>
      <c r="G13280" s="224"/>
    </row>
    <row r="13281" spans="4:7">
      <c r="D13281" s="224"/>
      <c r="F13281" s="224"/>
      <c r="G13281" s="224"/>
    </row>
    <row r="13282" spans="4:7">
      <c r="D13282" s="224"/>
      <c r="F13282" s="224"/>
      <c r="G13282" s="224"/>
    </row>
    <row r="13283" spans="4:7">
      <c r="D13283" s="224"/>
      <c r="F13283" s="224"/>
      <c r="G13283" s="224"/>
    </row>
    <row r="13284" spans="4:7">
      <c r="D13284" s="224"/>
      <c r="F13284" s="224"/>
      <c r="G13284" s="224"/>
    </row>
    <row r="13285" spans="4:7">
      <c r="D13285" s="224"/>
      <c r="F13285" s="224"/>
      <c r="G13285" s="224"/>
    </row>
    <row r="13286" spans="4:7">
      <c r="D13286" s="224"/>
      <c r="F13286" s="224"/>
      <c r="G13286" s="224"/>
    </row>
    <row r="13287" spans="4:7">
      <c r="D13287" s="224"/>
      <c r="F13287" s="224"/>
      <c r="G13287" s="224"/>
    </row>
    <row r="13288" spans="4:7">
      <c r="D13288" s="224"/>
      <c r="F13288" s="224"/>
      <c r="G13288" s="224"/>
    </row>
    <row r="13289" spans="4:7">
      <c r="D13289" s="224"/>
      <c r="F13289" s="224"/>
      <c r="G13289" s="224"/>
    </row>
    <row r="13290" spans="4:7">
      <c r="D13290" s="224"/>
      <c r="F13290" s="224"/>
      <c r="G13290" s="224"/>
    </row>
    <row r="13291" spans="4:7">
      <c r="D13291" s="224"/>
      <c r="F13291" s="224"/>
      <c r="G13291" s="224"/>
    </row>
    <row r="13292" spans="4:7">
      <c r="D13292" s="224"/>
      <c r="F13292" s="224"/>
      <c r="G13292" s="224"/>
    </row>
    <row r="13293" spans="4:7">
      <c r="D13293" s="224"/>
      <c r="F13293" s="224"/>
      <c r="G13293" s="224"/>
    </row>
    <row r="13294" spans="4:7">
      <c r="D13294" s="224"/>
      <c r="F13294" s="224"/>
      <c r="G13294" s="224"/>
    </row>
    <row r="13295" spans="4:7">
      <c r="D13295" s="224"/>
      <c r="F13295" s="224"/>
      <c r="G13295" s="224"/>
    </row>
    <row r="13296" spans="4:7">
      <c r="D13296" s="224"/>
      <c r="F13296" s="224"/>
      <c r="G13296" s="224"/>
    </row>
    <row r="13297" spans="4:7">
      <c r="D13297" s="224"/>
      <c r="F13297" s="224"/>
      <c r="G13297" s="224"/>
    </row>
    <row r="13298" spans="4:7">
      <c r="D13298" s="224"/>
      <c r="F13298" s="224"/>
      <c r="G13298" s="224"/>
    </row>
    <row r="13299" spans="4:7">
      <c r="D13299" s="224"/>
      <c r="F13299" s="224"/>
      <c r="G13299" s="224"/>
    </row>
    <row r="13300" spans="4:7">
      <c r="D13300" s="224"/>
      <c r="F13300" s="224"/>
      <c r="G13300" s="224"/>
    </row>
    <row r="13301" spans="4:7">
      <c r="D13301" s="224"/>
      <c r="F13301" s="224"/>
      <c r="G13301" s="224"/>
    </row>
    <row r="13302" spans="4:7">
      <c r="D13302" s="224"/>
      <c r="F13302" s="224"/>
      <c r="G13302" s="224"/>
    </row>
    <row r="13303" spans="4:7">
      <c r="D13303" s="224"/>
      <c r="F13303" s="224"/>
      <c r="G13303" s="224"/>
    </row>
    <row r="13304" spans="4:7">
      <c r="D13304" s="224"/>
      <c r="F13304" s="224"/>
      <c r="G13304" s="224"/>
    </row>
    <row r="13305" spans="4:7">
      <c r="D13305" s="224"/>
      <c r="F13305" s="224"/>
      <c r="G13305" s="224"/>
    </row>
    <row r="13306" spans="4:7">
      <c r="D13306" s="224"/>
      <c r="F13306" s="224"/>
      <c r="G13306" s="224"/>
    </row>
    <row r="13307" spans="4:7">
      <c r="D13307" s="224"/>
      <c r="F13307" s="224"/>
      <c r="G13307" s="224"/>
    </row>
    <row r="13308" spans="4:7">
      <c r="D13308" s="224"/>
      <c r="F13308" s="224"/>
      <c r="G13308" s="224"/>
    </row>
    <row r="13309" spans="4:7">
      <c r="D13309" s="224"/>
      <c r="F13309" s="224"/>
      <c r="G13309" s="224"/>
    </row>
    <row r="13310" spans="4:7">
      <c r="D13310" s="224"/>
      <c r="F13310" s="224"/>
      <c r="G13310" s="224"/>
    </row>
    <row r="13311" spans="4:7">
      <c r="D13311" s="224"/>
      <c r="F13311" s="224"/>
      <c r="G13311" s="224"/>
    </row>
    <row r="13312" spans="4:7">
      <c r="D13312" s="224"/>
      <c r="F13312" s="224"/>
      <c r="G13312" s="224"/>
    </row>
    <row r="13313" spans="4:7">
      <c r="D13313" s="224"/>
      <c r="F13313" s="224"/>
      <c r="G13313" s="224"/>
    </row>
    <row r="13314" spans="4:7">
      <c r="D13314" s="224"/>
      <c r="F13314" s="224"/>
      <c r="G13314" s="224"/>
    </row>
    <row r="13315" spans="4:7">
      <c r="D13315" s="224"/>
      <c r="F13315" s="224"/>
      <c r="G13315" s="224"/>
    </row>
    <row r="13316" spans="4:7">
      <c r="D13316" s="224"/>
      <c r="F13316" s="224"/>
      <c r="G13316" s="224"/>
    </row>
    <row r="13317" spans="4:7">
      <c r="D13317" s="224"/>
      <c r="F13317" s="224"/>
      <c r="G13317" s="224"/>
    </row>
    <row r="13318" spans="4:7">
      <c r="D13318" s="224"/>
      <c r="F13318" s="224"/>
      <c r="G13318" s="224"/>
    </row>
    <row r="13319" spans="4:7">
      <c r="D13319" s="224"/>
      <c r="F13319" s="224"/>
      <c r="G13319" s="224"/>
    </row>
    <row r="13320" spans="4:7">
      <c r="D13320" s="224"/>
      <c r="F13320" s="224"/>
      <c r="G13320" s="224"/>
    </row>
    <row r="13321" spans="4:7">
      <c r="D13321" s="224"/>
      <c r="F13321" s="224"/>
      <c r="G13321" s="224"/>
    </row>
    <row r="13322" spans="4:7">
      <c r="D13322" s="224"/>
      <c r="F13322" s="224"/>
      <c r="G13322" s="224"/>
    </row>
    <row r="13323" spans="4:7">
      <c r="D13323" s="224"/>
      <c r="F13323" s="224"/>
      <c r="G13323" s="224"/>
    </row>
    <row r="13324" spans="4:7">
      <c r="D13324" s="224"/>
      <c r="F13324" s="224"/>
      <c r="G13324" s="224"/>
    </row>
    <row r="13325" spans="4:7">
      <c r="D13325" s="224"/>
      <c r="F13325" s="224"/>
      <c r="G13325" s="224"/>
    </row>
    <row r="13326" spans="4:7">
      <c r="D13326" s="224"/>
      <c r="F13326" s="224"/>
      <c r="G13326" s="224"/>
    </row>
    <row r="13327" spans="4:7">
      <c r="D13327" s="224"/>
      <c r="F13327" s="224"/>
      <c r="G13327" s="224"/>
    </row>
    <row r="13328" spans="4:7">
      <c r="D13328" s="224"/>
      <c r="F13328" s="224"/>
      <c r="G13328" s="224"/>
    </row>
    <row r="13329" spans="4:7">
      <c r="D13329" s="224"/>
      <c r="F13329" s="224"/>
      <c r="G13329" s="224"/>
    </row>
    <row r="13330" spans="4:7">
      <c r="D13330" s="224"/>
      <c r="F13330" s="224"/>
      <c r="G13330" s="224"/>
    </row>
    <row r="13331" spans="4:7">
      <c r="D13331" s="224"/>
      <c r="F13331" s="224"/>
      <c r="G13331" s="224"/>
    </row>
    <row r="13332" spans="4:7">
      <c r="D13332" s="224"/>
      <c r="F13332" s="224"/>
      <c r="G13332" s="224"/>
    </row>
    <row r="13333" spans="4:7">
      <c r="D13333" s="224"/>
      <c r="F13333" s="224"/>
      <c r="G13333" s="224"/>
    </row>
    <row r="13334" spans="4:7">
      <c r="D13334" s="224"/>
      <c r="F13334" s="224"/>
      <c r="G13334" s="224"/>
    </row>
    <row r="13335" spans="4:7">
      <c r="D13335" s="224"/>
      <c r="F13335" s="224"/>
      <c r="G13335" s="224"/>
    </row>
    <row r="13336" spans="4:7">
      <c r="D13336" s="224"/>
      <c r="F13336" s="224"/>
      <c r="G13336" s="224"/>
    </row>
    <row r="13337" spans="4:7">
      <c r="D13337" s="224"/>
      <c r="F13337" s="224"/>
      <c r="G13337" s="224"/>
    </row>
    <row r="13338" spans="4:7">
      <c r="D13338" s="224"/>
      <c r="F13338" s="224"/>
      <c r="G13338" s="224"/>
    </row>
    <row r="13339" spans="4:7">
      <c r="D13339" s="224"/>
      <c r="F13339" s="224"/>
      <c r="G13339" s="224"/>
    </row>
    <row r="13340" spans="4:7">
      <c r="D13340" s="224"/>
      <c r="F13340" s="224"/>
      <c r="G13340" s="224"/>
    </row>
    <row r="13341" spans="4:7">
      <c r="D13341" s="224"/>
      <c r="F13341" s="224"/>
      <c r="G13341" s="224"/>
    </row>
    <row r="13342" spans="4:7">
      <c r="D13342" s="224"/>
      <c r="F13342" s="224"/>
      <c r="G13342" s="224"/>
    </row>
    <row r="13343" spans="4:7">
      <c r="D13343" s="224"/>
      <c r="F13343" s="224"/>
      <c r="G13343" s="224"/>
    </row>
    <row r="13344" spans="4:7">
      <c r="D13344" s="224"/>
      <c r="F13344" s="224"/>
      <c r="G13344" s="224"/>
    </row>
    <row r="13345" spans="4:7">
      <c r="D13345" s="224"/>
      <c r="F13345" s="224"/>
      <c r="G13345" s="224"/>
    </row>
    <row r="13346" spans="4:7">
      <c r="D13346" s="224"/>
      <c r="F13346" s="224"/>
      <c r="G13346" s="224"/>
    </row>
    <row r="13347" spans="4:7">
      <c r="D13347" s="224"/>
      <c r="F13347" s="224"/>
      <c r="G13347" s="224"/>
    </row>
    <row r="13348" spans="4:7">
      <c r="D13348" s="224"/>
      <c r="F13348" s="224"/>
      <c r="G13348" s="224"/>
    </row>
    <row r="13349" spans="4:7">
      <c r="D13349" s="224"/>
      <c r="F13349" s="224"/>
      <c r="G13349" s="224"/>
    </row>
    <row r="13350" spans="4:7">
      <c r="D13350" s="224"/>
      <c r="F13350" s="224"/>
      <c r="G13350" s="224"/>
    </row>
    <row r="13351" spans="4:7">
      <c r="D13351" s="224"/>
      <c r="F13351" s="224"/>
      <c r="G13351" s="224"/>
    </row>
    <row r="13352" spans="4:7">
      <c r="D13352" s="224"/>
      <c r="F13352" s="224"/>
      <c r="G13352" s="224"/>
    </row>
    <row r="13353" spans="4:7">
      <c r="D13353" s="224"/>
      <c r="F13353" s="224"/>
      <c r="G13353" s="224"/>
    </row>
    <row r="13354" spans="4:7">
      <c r="D13354" s="224"/>
      <c r="F13354" s="224"/>
      <c r="G13354" s="224"/>
    </row>
    <row r="13355" spans="4:7">
      <c r="D13355" s="224"/>
      <c r="F13355" s="224"/>
      <c r="G13355" s="224"/>
    </row>
    <row r="13356" spans="4:7">
      <c r="D13356" s="224"/>
      <c r="F13356" s="224"/>
      <c r="G13356" s="224"/>
    </row>
    <row r="13357" spans="4:7">
      <c r="D13357" s="224"/>
      <c r="F13357" s="224"/>
      <c r="G13357" s="224"/>
    </row>
    <row r="13358" spans="4:7">
      <c r="D13358" s="224"/>
      <c r="F13358" s="224"/>
      <c r="G13358" s="224"/>
    </row>
    <row r="13359" spans="4:7">
      <c r="D13359" s="224"/>
      <c r="F13359" s="224"/>
      <c r="G13359" s="224"/>
    </row>
    <row r="13360" spans="4:7">
      <c r="D13360" s="224"/>
      <c r="F13360" s="224"/>
      <c r="G13360" s="224"/>
    </row>
    <row r="13361" spans="4:7">
      <c r="D13361" s="224"/>
      <c r="F13361" s="224"/>
      <c r="G13361" s="224"/>
    </row>
    <row r="13362" spans="4:7">
      <c r="D13362" s="224"/>
      <c r="F13362" s="224"/>
      <c r="G13362" s="224"/>
    </row>
    <row r="13363" spans="4:7">
      <c r="D13363" s="224"/>
      <c r="F13363" s="224"/>
      <c r="G13363" s="224"/>
    </row>
    <row r="13364" spans="4:7">
      <c r="D13364" s="224"/>
      <c r="F13364" s="224"/>
      <c r="G13364" s="224"/>
    </row>
    <row r="13365" spans="4:7">
      <c r="D13365" s="224"/>
      <c r="F13365" s="224"/>
      <c r="G13365" s="224"/>
    </row>
    <row r="13366" spans="4:7">
      <c r="D13366" s="224"/>
      <c r="F13366" s="224"/>
      <c r="G13366" s="224"/>
    </row>
    <row r="13367" spans="4:7">
      <c r="D13367" s="224"/>
      <c r="F13367" s="224"/>
      <c r="G13367" s="224"/>
    </row>
    <row r="13368" spans="4:7">
      <c r="D13368" s="224"/>
      <c r="F13368" s="224"/>
      <c r="G13368" s="224"/>
    </row>
    <row r="13369" spans="4:7">
      <c r="D13369" s="224"/>
      <c r="F13369" s="224"/>
      <c r="G13369" s="224"/>
    </row>
    <row r="13370" spans="4:7">
      <c r="D13370" s="224"/>
      <c r="F13370" s="224"/>
      <c r="G13370" s="224"/>
    </row>
    <row r="13371" spans="4:7">
      <c r="D13371" s="224"/>
      <c r="F13371" s="224"/>
      <c r="G13371" s="224"/>
    </row>
    <row r="13372" spans="4:7">
      <c r="D13372" s="224"/>
      <c r="F13372" s="224"/>
      <c r="G13372" s="224"/>
    </row>
    <row r="13373" spans="4:7">
      <c r="D13373" s="224"/>
      <c r="F13373" s="224"/>
      <c r="G13373" s="224"/>
    </row>
    <row r="13374" spans="4:7">
      <c r="D13374" s="224"/>
      <c r="F13374" s="224"/>
      <c r="G13374" s="224"/>
    </row>
    <row r="13375" spans="4:7">
      <c r="D13375" s="224"/>
      <c r="F13375" s="224"/>
      <c r="G13375" s="224"/>
    </row>
    <row r="13376" spans="4:7">
      <c r="D13376" s="224"/>
      <c r="F13376" s="224"/>
      <c r="G13376" s="224"/>
    </row>
    <row r="13377" spans="4:7">
      <c r="D13377" s="224"/>
      <c r="F13377" s="224"/>
      <c r="G13377" s="224"/>
    </row>
    <row r="13378" spans="4:7">
      <c r="D13378" s="224"/>
      <c r="F13378" s="224"/>
      <c r="G13378" s="224"/>
    </row>
    <row r="13379" spans="4:7">
      <c r="D13379" s="224"/>
      <c r="F13379" s="224"/>
      <c r="G13379" s="224"/>
    </row>
    <row r="13380" spans="4:7">
      <c r="D13380" s="224"/>
      <c r="F13380" s="224"/>
      <c r="G13380" s="224"/>
    </row>
    <row r="13381" spans="4:7">
      <c r="D13381" s="224"/>
      <c r="F13381" s="224"/>
      <c r="G13381" s="224"/>
    </row>
    <row r="13382" spans="4:7">
      <c r="D13382" s="224"/>
      <c r="F13382" s="224"/>
      <c r="G13382" s="224"/>
    </row>
    <row r="13383" spans="4:7">
      <c r="D13383" s="224"/>
      <c r="F13383" s="224"/>
      <c r="G13383" s="224"/>
    </row>
    <row r="13384" spans="4:7">
      <c r="D13384" s="224"/>
      <c r="F13384" s="224"/>
      <c r="G13384" s="224"/>
    </row>
    <row r="13385" spans="4:7">
      <c r="D13385" s="224"/>
      <c r="F13385" s="224"/>
      <c r="G13385" s="224"/>
    </row>
    <row r="13386" spans="4:7">
      <c r="D13386" s="224"/>
      <c r="F13386" s="224"/>
      <c r="G13386" s="224"/>
    </row>
    <row r="13387" spans="4:7">
      <c r="D13387" s="224"/>
      <c r="F13387" s="224"/>
      <c r="G13387" s="224"/>
    </row>
    <row r="13388" spans="4:7">
      <c r="D13388" s="224"/>
      <c r="F13388" s="224"/>
      <c r="G13388" s="224"/>
    </row>
    <row r="13389" spans="4:7">
      <c r="D13389" s="224"/>
      <c r="F13389" s="224"/>
      <c r="G13389" s="224"/>
    </row>
    <row r="13390" spans="4:7">
      <c r="D13390" s="224"/>
      <c r="F13390" s="224"/>
      <c r="G13390" s="224"/>
    </row>
    <row r="13391" spans="4:7">
      <c r="D13391" s="224"/>
      <c r="F13391" s="224"/>
      <c r="G13391" s="224"/>
    </row>
    <row r="13392" spans="4:7">
      <c r="D13392" s="224"/>
      <c r="F13392" s="224"/>
      <c r="G13392" s="224"/>
    </row>
    <row r="13393" spans="4:7">
      <c r="D13393" s="224"/>
      <c r="F13393" s="224"/>
      <c r="G13393" s="224"/>
    </row>
    <row r="13394" spans="4:7">
      <c r="D13394" s="224"/>
      <c r="F13394" s="224"/>
      <c r="G13394" s="224"/>
    </row>
    <row r="13395" spans="4:7">
      <c r="D13395" s="224"/>
      <c r="F13395" s="224"/>
      <c r="G13395" s="224"/>
    </row>
    <row r="13396" spans="4:7">
      <c r="D13396" s="224"/>
      <c r="F13396" s="224"/>
      <c r="G13396" s="224"/>
    </row>
    <row r="13397" spans="4:7">
      <c r="D13397" s="224"/>
      <c r="F13397" s="224"/>
      <c r="G13397" s="224"/>
    </row>
    <row r="13398" spans="4:7">
      <c r="D13398" s="224"/>
      <c r="F13398" s="224"/>
      <c r="G13398" s="224"/>
    </row>
    <row r="13399" spans="4:7">
      <c r="D13399" s="224"/>
      <c r="F13399" s="224"/>
      <c r="G13399" s="224"/>
    </row>
    <row r="13400" spans="4:7">
      <c r="D13400" s="224"/>
      <c r="F13400" s="224"/>
      <c r="G13400" s="224"/>
    </row>
    <row r="13401" spans="4:7">
      <c r="D13401" s="224"/>
      <c r="F13401" s="224"/>
      <c r="G13401" s="224"/>
    </row>
    <row r="13402" spans="4:7">
      <c r="D13402" s="224"/>
      <c r="F13402" s="224"/>
      <c r="G13402" s="224"/>
    </row>
    <row r="13403" spans="4:7">
      <c r="D13403" s="224"/>
      <c r="F13403" s="224"/>
      <c r="G13403" s="224"/>
    </row>
    <row r="13404" spans="4:7">
      <c r="D13404" s="224"/>
      <c r="F13404" s="224"/>
      <c r="G13404" s="224"/>
    </row>
    <row r="13405" spans="4:7">
      <c r="D13405" s="224"/>
      <c r="F13405" s="224"/>
      <c r="G13405" s="224"/>
    </row>
    <row r="13406" spans="4:7">
      <c r="D13406" s="224"/>
      <c r="F13406" s="224"/>
      <c r="G13406" s="224"/>
    </row>
    <row r="13407" spans="4:7">
      <c r="D13407" s="224"/>
      <c r="F13407" s="224"/>
      <c r="G13407" s="224"/>
    </row>
    <row r="13408" spans="4:7">
      <c r="D13408" s="224"/>
      <c r="F13408" s="224"/>
      <c r="G13408" s="224"/>
    </row>
    <row r="13409" spans="4:7">
      <c r="D13409" s="224"/>
      <c r="F13409" s="224"/>
      <c r="G13409" s="224"/>
    </row>
    <row r="13410" spans="4:7">
      <c r="D13410" s="224"/>
      <c r="F13410" s="224"/>
      <c r="G13410" s="224"/>
    </row>
    <row r="13411" spans="4:7">
      <c r="D13411" s="224"/>
      <c r="F13411" s="224"/>
      <c r="G13411" s="224"/>
    </row>
    <row r="13412" spans="4:7">
      <c r="D13412" s="224"/>
      <c r="F13412" s="224"/>
      <c r="G13412" s="224"/>
    </row>
    <row r="13413" spans="4:7">
      <c r="D13413" s="224"/>
      <c r="F13413" s="224"/>
      <c r="G13413" s="224"/>
    </row>
    <row r="13414" spans="4:7">
      <c r="D13414" s="224"/>
      <c r="F13414" s="224"/>
      <c r="G13414" s="224"/>
    </row>
    <row r="13415" spans="4:7">
      <c r="D13415" s="224"/>
      <c r="F13415" s="224"/>
      <c r="G13415" s="224"/>
    </row>
    <row r="13416" spans="4:7">
      <c r="D13416" s="224"/>
      <c r="F13416" s="224"/>
      <c r="G13416" s="224"/>
    </row>
    <row r="13417" spans="4:7">
      <c r="D13417" s="224"/>
      <c r="F13417" s="224"/>
      <c r="G13417" s="224"/>
    </row>
    <row r="13418" spans="4:7">
      <c r="D13418" s="224"/>
      <c r="F13418" s="224"/>
      <c r="G13418" s="224"/>
    </row>
    <row r="13419" spans="4:7">
      <c r="D13419" s="224"/>
      <c r="F13419" s="224"/>
      <c r="G13419" s="224"/>
    </row>
    <row r="13420" spans="4:7">
      <c r="D13420" s="224"/>
      <c r="F13420" s="224"/>
      <c r="G13420" s="224"/>
    </row>
    <row r="13421" spans="4:7">
      <c r="D13421" s="224"/>
      <c r="F13421" s="224"/>
      <c r="G13421" s="224"/>
    </row>
    <row r="13422" spans="4:7">
      <c r="D13422" s="224"/>
      <c r="F13422" s="224"/>
      <c r="G13422" s="224"/>
    </row>
    <row r="13423" spans="4:7">
      <c r="D13423" s="224"/>
      <c r="F13423" s="224"/>
      <c r="G13423" s="224"/>
    </row>
    <row r="13424" spans="4:7">
      <c r="D13424" s="224"/>
      <c r="F13424" s="224"/>
      <c r="G13424" s="224"/>
    </row>
    <row r="13425" spans="4:7">
      <c r="D13425" s="224"/>
      <c r="F13425" s="224"/>
      <c r="G13425" s="224"/>
    </row>
    <row r="13426" spans="4:7">
      <c r="D13426" s="224"/>
      <c r="F13426" s="224"/>
      <c r="G13426" s="224"/>
    </row>
    <row r="13427" spans="4:7">
      <c r="D13427" s="224"/>
      <c r="F13427" s="224"/>
      <c r="G13427" s="224"/>
    </row>
    <row r="13428" spans="4:7">
      <c r="D13428" s="224"/>
      <c r="F13428" s="224"/>
      <c r="G13428" s="224"/>
    </row>
    <row r="13429" spans="4:7">
      <c r="D13429" s="224"/>
      <c r="F13429" s="224"/>
      <c r="G13429" s="224"/>
    </row>
    <row r="13430" spans="4:7">
      <c r="D13430" s="224"/>
      <c r="F13430" s="224"/>
      <c r="G13430" s="224"/>
    </row>
    <row r="13431" spans="4:7">
      <c r="D13431" s="224"/>
      <c r="F13431" s="224"/>
      <c r="G13431" s="224"/>
    </row>
    <row r="13432" spans="4:7">
      <c r="D13432" s="224"/>
      <c r="F13432" s="224"/>
      <c r="G13432" s="224"/>
    </row>
    <row r="13433" spans="4:7">
      <c r="D13433" s="224"/>
      <c r="F13433" s="224"/>
      <c r="G13433" s="224"/>
    </row>
    <row r="13434" spans="4:7">
      <c r="D13434" s="224"/>
      <c r="F13434" s="224"/>
      <c r="G13434" s="224"/>
    </row>
    <row r="13435" spans="4:7">
      <c r="D13435" s="224"/>
      <c r="F13435" s="224"/>
      <c r="G13435" s="224"/>
    </row>
    <row r="13436" spans="4:7">
      <c r="D13436" s="224"/>
      <c r="F13436" s="224"/>
      <c r="G13436" s="224"/>
    </row>
    <row r="13437" spans="4:7">
      <c r="D13437" s="224"/>
      <c r="F13437" s="224"/>
      <c r="G13437" s="224"/>
    </row>
    <row r="13438" spans="4:7">
      <c r="D13438" s="224"/>
      <c r="F13438" s="224"/>
      <c r="G13438" s="224"/>
    </row>
    <row r="13439" spans="4:7">
      <c r="D13439" s="224"/>
      <c r="F13439" s="224"/>
      <c r="G13439" s="224"/>
    </row>
    <row r="13440" spans="4:7">
      <c r="D13440" s="224"/>
      <c r="F13440" s="224"/>
      <c r="G13440" s="224"/>
    </row>
    <row r="13441" spans="4:7">
      <c r="D13441" s="224"/>
      <c r="F13441" s="224"/>
      <c r="G13441" s="224"/>
    </row>
    <row r="13442" spans="4:7">
      <c r="D13442" s="224"/>
      <c r="F13442" s="224"/>
      <c r="G13442" s="224"/>
    </row>
    <row r="13443" spans="4:7">
      <c r="D13443" s="224"/>
      <c r="F13443" s="224"/>
      <c r="G13443" s="224"/>
    </row>
    <row r="13444" spans="4:7">
      <c r="D13444" s="224"/>
      <c r="F13444" s="224"/>
      <c r="G13444" s="224"/>
    </row>
    <row r="13445" spans="4:7">
      <c r="D13445" s="224"/>
      <c r="F13445" s="224"/>
      <c r="G13445" s="224"/>
    </row>
    <row r="13446" spans="4:7">
      <c r="D13446" s="224"/>
      <c r="F13446" s="224"/>
      <c r="G13446" s="224"/>
    </row>
    <row r="13447" spans="4:7">
      <c r="D13447" s="224"/>
      <c r="F13447" s="224"/>
      <c r="G13447" s="224"/>
    </row>
    <row r="13448" spans="4:7">
      <c r="D13448" s="224"/>
      <c r="F13448" s="224"/>
      <c r="G13448" s="224"/>
    </row>
    <row r="13449" spans="4:7">
      <c r="D13449" s="224"/>
      <c r="F13449" s="224"/>
      <c r="G13449" s="224"/>
    </row>
    <row r="13450" spans="4:7">
      <c r="D13450" s="224"/>
      <c r="F13450" s="224"/>
      <c r="G13450" s="224"/>
    </row>
    <row r="13451" spans="4:7">
      <c r="D13451" s="224"/>
      <c r="F13451" s="224"/>
      <c r="G13451" s="224"/>
    </row>
    <row r="13452" spans="4:7">
      <c r="D13452" s="224"/>
      <c r="F13452" s="224"/>
      <c r="G13452" s="224"/>
    </row>
    <row r="13453" spans="4:7">
      <c r="D13453" s="224"/>
      <c r="F13453" s="224"/>
      <c r="G13453" s="224"/>
    </row>
    <row r="13454" spans="4:7">
      <c r="D13454" s="224"/>
      <c r="F13454" s="224"/>
      <c r="G13454" s="224"/>
    </row>
    <row r="13455" spans="4:7">
      <c r="D13455" s="224"/>
      <c r="F13455" s="224"/>
      <c r="G13455" s="224"/>
    </row>
    <row r="13456" spans="4:7">
      <c r="D13456" s="224"/>
      <c r="F13456" s="224"/>
      <c r="G13456" s="224"/>
    </row>
    <row r="13457" spans="4:7">
      <c r="D13457" s="224"/>
      <c r="F13457" s="224"/>
      <c r="G13457" s="224"/>
    </row>
    <row r="13458" spans="4:7">
      <c r="D13458" s="224"/>
      <c r="F13458" s="224"/>
      <c r="G13458" s="224"/>
    </row>
    <row r="13459" spans="4:7">
      <c r="D13459" s="224"/>
      <c r="F13459" s="224"/>
      <c r="G13459" s="224"/>
    </row>
    <row r="13460" spans="4:7">
      <c r="D13460" s="224"/>
      <c r="F13460" s="224"/>
      <c r="G13460" s="224"/>
    </row>
    <row r="13461" spans="4:7">
      <c r="D13461" s="224"/>
      <c r="F13461" s="224"/>
      <c r="G13461" s="224"/>
    </row>
    <row r="13462" spans="4:7">
      <c r="D13462" s="224"/>
      <c r="F13462" s="224"/>
      <c r="G13462" s="224"/>
    </row>
    <row r="13463" spans="4:7">
      <c r="D13463" s="224"/>
      <c r="F13463" s="224"/>
      <c r="G13463" s="224"/>
    </row>
    <row r="13464" spans="4:7">
      <c r="D13464" s="224"/>
      <c r="F13464" s="224"/>
      <c r="G13464" s="224"/>
    </row>
    <row r="13465" spans="4:7">
      <c r="D13465" s="224"/>
      <c r="F13465" s="224"/>
      <c r="G13465" s="224"/>
    </row>
    <row r="13466" spans="4:7">
      <c r="D13466" s="224"/>
      <c r="F13466" s="224"/>
      <c r="G13466" s="224"/>
    </row>
    <row r="13467" spans="4:7">
      <c r="D13467" s="224"/>
      <c r="F13467" s="224"/>
      <c r="G13467" s="224"/>
    </row>
    <row r="13468" spans="4:7">
      <c r="D13468" s="224"/>
      <c r="F13468" s="224"/>
      <c r="G13468" s="224"/>
    </row>
    <row r="13469" spans="4:7">
      <c r="D13469" s="224"/>
      <c r="F13469" s="224"/>
      <c r="G13469" s="224"/>
    </row>
    <row r="13470" spans="4:7">
      <c r="D13470" s="224"/>
      <c r="F13470" s="224"/>
      <c r="G13470" s="224"/>
    </row>
    <row r="13471" spans="4:7">
      <c r="D13471" s="224"/>
      <c r="F13471" s="224"/>
      <c r="G13471" s="224"/>
    </row>
    <row r="13472" spans="4:7">
      <c r="D13472" s="224"/>
      <c r="F13472" s="224"/>
      <c r="G13472" s="224"/>
    </row>
    <row r="13473" spans="4:7">
      <c r="D13473" s="224"/>
      <c r="F13473" s="224"/>
      <c r="G13473" s="224"/>
    </row>
    <row r="13474" spans="4:7">
      <c r="D13474" s="224"/>
      <c r="F13474" s="224"/>
      <c r="G13474" s="224"/>
    </row>
    <row r="13475" spans="4:7">
      <c r="D13475" s="224"/>
      <c r="F13475" s="224"/>
      <c r="G13475" s="224"/>
    </row>
    <row r="13476" spans="4:7">
      <c r="D13476" s="224"/>
      <c r="F13476" s="224"/>
      <c r="G13476" s="224"/>
    </row>
    <row r="13477" spans="4:7">
      <c r="D13477" s="224"/>
      <c r="F13477" s="224"/>
      <c r="G13477" s="224"/>
    </row>
    <row r="13478" spans="4:7">
      <c r="D13478" s="224"/>
      <c r="F13478" s="224"/>
      <c r="G13478" s="224"/>
    </row>
    <row r="13479" spans="4:7">
      <c r="D13479" s="224"/>
      <c r="F13479" s="224"/>
      <c r="G13479" s="224"/>
    </row>
    <row r="13480" spans="4:7">
      <c r="D13480" s="224"/>
      <c r="F13480" s="224"/>
      <c r="G13480" s="224"/>
    </row>
    <row r="13481" spans="4:7">
      <c r="D13481" s="224"/>
      <c r="F13481" s="224"/>
      <c r="G13481" s="224"/>
    </row>
    <row r="13482" spans="4:7">
      <c r="D13482" s="224"/>
      <c r="F13482" s="224"/>
      <c r="G13482" s="224"/>
    </row>
    <row r="13483" spans="4:7">
      <c r="D13483" s="224"/>
      <c r="F13483" s="224"/>
      <c r="G13483" s="224"/>
    </row>
    <row r="13484" spans="4:7">
      <c r="D13484" s="224"/>
      <c r="F13484" s="224"/>
      <c r="G13484" s="224"/>
    </row>
    <row r="13485" spans="4:7">
      <c r="D13485" s="224"/>
      <c r="F13485" s="224"/>
      <c r="G13485" s="224"/>
    </row>
    <row r="13486" spans="4:7">
      <c r="D13486" s="224"/>
      <c r="F13486" s="224"/>
      <c r="G13486" s="224"/>
    </row>
    <row r="13487" spans="4:7">
      <c r="D13487" s="224"/>
      <c r="F13487" s="224"/>
      <c r="G13487" s="224"/>
    </row>
    <row r="13488" spans="4:7">
      <c r="D13488" s="224"/>
      <c r="F13488" s="224"/>
      <c r="G13488" s="224"/>
    </row>
    <row r="13489" spans="4:7">
      <c r="D13489" s="224"/>
      <c r="F13489" s="224"/>
      <c r="G13489" s="224"/>
    </row>
    <row r="13490" spans="4:7">
      <c r="D13490" s="224"/>
      <c r="F13490" s="224"/>
      <c r="G13490" s="224"/>
    </row>
    <row r="13491" spans="4:7">
      <c r="D13491" s="224"/>
      <c r="F13491" s="224"/>
      <c r="G13491" s="224"/>
    </row>
    <row r="13492" spans="4:7">
      <c r="D13492" s="224"/>
      <c r="F13492" s="224"/>
      <c r="G13492" s="224"/>
    </row>
    <row r="13493" spans="4:7">
      <c r="D13493" s="224"/>
      <c r="F13493" s="224"/>
      <c r="G13493" s="224"/>
    </row>
    <row r="13494" spans="4:7">
      <c r="D13494" s="224"/>
      <c r="F13494" s="224"/>
      <c r="G13494" s="224"/>
    </row>
    <row r="13495" spans="4:7">
      <c r="D13495" s="224"/>
      <c r="F13495" s="224"/>
      <c r="G13495" s="224"/>
    </row>
    <row r="13496" spans="4:7">
      <c r="D13496" s="224"/>
      <c r="F13496" s="224"/>
      <c r="G13496" s="224"/>
    </row>
    <row r="13497" spans="4:7">
      <c r="D13497" s="224"/>
      <c r="F13497" s="224"/>
      <c r="G13497" s="224"/>
    </row>
    <row r="13498" spans="4:7">
      <c r="D13498" s="224"/>
      <c r="F13498" s="224"/>
      <c r="G13498" s="224"/>
    </row>
    <row r="13499" spans="4:7">
      <c r="D13499" s="224"/>
      <c r="F13499" s="224"/>
      <c r="G13499" s="224"/>
    </row>
    <row r="13500" spans="4:7">
      <c r="D13500" s="224"/>
      <c r="F13500" s="224"/>
      <c r="G13500" s="224"/>
    </row>
    <row r="13501" spans="4:7">
      <c r="D13501" s="224"/>
      <c r="F13501" s="224"/>
      <c r="G13501" s="224"/>
    </row>
    <row r="13502" spans="4:7">
      <c r="D13502" s="224"/>
      <c r="F13502" s="224"/>
      <c r="G13502" s="224"/>
    </row>
    <row r="13503" spans="4:7">
      <c r="D13503" s="224"/>
      <c r="F13503" s="224"/>
      <c r="G13503" s="224"/>
    </row>
    <row r="13504" spans="4:7">
      <c r="D13504" s="224"/>
      <c r="F13504" s="224"/>
      <c r="G13504" s="224"/>
    </row>
    <row r="13505" spans="4:7">
      <c r="D13505" s="224"/>
      <c r="F13505" s="224"/>
      <c r="G13505" s="224"/>
    </row>
    <row r="13506" spans="4:7">
      <c r="D13506" s="224"/>
      <c r="F13506" s="224"/>
      <c r="G13506" s="224"/>
    </row>
    <row r="13507" spans="4:7">
      <c r="D13507" s="224"/>
      <c r="F13507" s="224"/>
      <c r="G13507" s="224"/>
    </row>
    <row r="13508" spans="4:7">
      <c r="D13508" s="224"/>
      <c r="F13508" s="224"/>
      <c r="G13508" s="224"/>
    </row>
    <row r="13509" spans="4:7">
      <c r="D13509" s="224"/>
      <c r="F13509" s="224"/>
      <c r="G13509" s="224"/>
    </row>
    <row r="13510" spans="4:7">
      <c r="D13510" s="224"/>
      <c r="F13510" s="224"/>
      <c r="G13510" s="224"/>
    </row>
    <row r="13511" spans="4:7">
      <c r="D13511" s="224"/>
      <c r="F13511" s="224"/>
      <c r="G13511" s="224"/>
    </row>
    <row r="13512" spans="4:7">
      <c r="D13512" s="224"/>
      <c r="F13512" s="224"/>
      <c r="G13512" s="224"/>
    </row>
    <row r="13513" spans="4:7">
      <c r="D13513" s="224"/>
      <c r="F13513" s="224"/>
      <c r="G13513" s="224"/>
    </row>
    <row r="13514" spans="4:7">
      <c r="D13514" s="224"/>
      <c r="F13514" s="224"/>
      <c r="G13514" s="224"/>
    </row>
    <row r="13515" spans="4:7">
      <c r="D13515" s="224"/>
      <c r="F13515" s="224"/>
      <c r="G13515" s="224"/>
    </row>
    <row r="13516" spans="4:7">
      <c r="D13516" s="224"/>
      <c r="F13516" s="224"/>
      <c r="G13516" s="224"/>
    </row>
    <row r="13517" spans="4:7">
      <c r="D13517" s="224"/>
      <c r="F13517" s="224"/>
      <c r="G13517" s="224"/>
    </row>
    <row r="13518" spans="4:7">
      <c r="D13518" s="224"/>
      <c r="F13518" s="224"/>
      <c r="G13518" s="224"/>
    </row>
    <row r="13519" spans="4:7">
      <c r="D13519" s="224"/>
      <c r="F13519" s="224"/>
      <c r="G13519" s="224"/>
    </row>
    <row r="13520" spans="4:7">
      <c r="D13520" s="224"/>
      <c r="F13520" s="224"/>
      <c r="G13520" s="224"/>
    </row>
    <row r="13521" spans="4:7">
      <c r="D13521" s="224"/>
      <c r="F13521" s="224"/>
      <c r="G13521" s="224"/>
    </row>
    <row r="13522" spans="4:7">
      <c r="D13522" s="224"/>
      <c r="F13522" s="224"/>
      <c r="G13522" s="224"/>
    </row>
    <row r="13523" spans="4:7">
      <c r="D13523" s="224"/>
      <c r="F13523" s="224"/>
      <c r="G13523" s="224"/>
    </row>
    <row r="13524" spans="4:7">
      <c r="D13524" s="224"/>
      <c r="F13524" s="224"/>
      <c r="G13524" s="224"/>
    </row>
    <row r="13525" spans="4:7">
      <c r="D13525" s="224"/>
      <c r="F13525" s="224"/>
      <c r="G13525" s="224"/>
    </row>
    <row r="13526" spans="4:7">
      <c r="D13526" s="224"/>
      <c r="F13526" s="224"/>
      <c r="G13526" s="224"/>
    </row>
    <row r="13527" spans="4:7">
      <c r="D13527" s="224"/>
      <c r="F13527" s="224"/>
      <c r="G13527" s="224"/>
    </row>
    <row r="13528" spans="4:7">
      <c r="D13528" s="224"/>
      <c r="F13528" s="224"/>
      <c r="G13528" s="224"/>
    </row>
    <row r="13529" spans="4:7">
      <c r="D13529" s="224"/>
      <c r="F13529" s="224"/>
      <c r="G13529" s="224"/>
    </row>
    <row r="13530" spans="4:7">
      <c r="D13530" s="224"/>
      <c r="F13530" s="224"/>
      <c r="G13530" s="224"/>
    </row>
    <row r="13531" spans="4:7">
      <c r="D13531" s="224"/>
      <c r="F13531" s="224"/>
      <c r="G13531" s="224"/>
    </row>
    <row r="13532" spans="4:7">
      <c r="D13532" s="224"/>
      <c r="F13532" s="224"/>
      <c r="G13532" s="224"/>
    </row>
    <row r="13533" spans="4:7">
      <c r="D13533" s="224"/>
      <c r="F13533" s="224"/>
      <c r="G13533" s="224"/>
    </row>
    <row r="13534" spans="4:7">
      <c r="D13534" s="224"/>
      <c r="F13534" s="224"/>
      <c r="G13534" s="224"/>
    </row>
    <row r="13535" spans="4:7">
      <c r="D13535" s="224"/>
      <c r="F13535" s="224"/>
      <c r="G13535" s="224"/>
    </row>
    <row r="13536" spans="4:7">
      <c r="D13536" s="224"/>
      <c r="F13536" s="224"/>
      <c r="G13536" s="224"/>
    </row>
    <row r="13537" spans="4:7">
      <c r="D13537" s="224"/>
      <c r="F13537" s="224"/>
      <c r="G13537" s="224"/>
    </row>
    <row r="13538" spans="4:7">
      <c r="D13538" s="224"/>
      <c r="F13538" s="224"/>
      <c r="G13538" s="224"/>
    </row>
    <row r="13539" spans="4:7">
      <c r="D13539" s="224"/>
      <c r="F13539" s="224"/>
      <c r="G13539" s="224"/>
    </row>
    <row r="13540" spans="4:7">
      <c r="D13540" s="224"/>
      <c r="F13540" s="224"/>
      <c r="G13540" s="224"/>
    </row>
    <row r="13541" spans="4:7">
      <c r="D13541" s="224"/>
      <c r="F13541" s="224"/>
      <c r="G13541" s="224"/>
    </row>
    <row r="13542" spans="4:7">
      <c r="D13542" s="224"/>
      <c r="F13542" s="224"/>
      <c r="G13542" s="224"/>
    </row>
    <row r="13543" spans="4:7">
      <c r="D13543" s="224"/>
      <c r="F13543" s="224"/>
      <c r="G13543" s="224"/>
    </row>
    <row r="13544" spans="4:7">
      <c r="D13544" s="224"/>
      <c r="F13544" s="224"/>
      <c r="G13544" s="224"/>
    </row>
    <row r="13545" spans="4:7">
      <c r="D13545" s="224"/>
      <c r="F13545" s="224"/>
      <c r="G13545" s="224"/>
    </row>
    <row r="13546" spans="4:7">
      <c r="D13546" s="224"/>
      <c r="F13546" s="224"/>
      <c r="G13546" s="224"/>
    </row>
    <row r="13547" spans="4:7">
      <c r="D13547" s="224"/>
      <c r="F13547" s="224"/>
      <c r="G13547" s="224"/>
    </row>
    <row r="13548" spans="4:7">
      <c r="D13548" s="224"/>
      <c r="F13548" s="224"/>
      <c r="G13548" s="224"/>
    </row>
    <row r="13549" spans="4:7">
      <c r="D13549" s="224"/>
      <c r="F13549" s="224"/>
      <c r="G13549" s="224"/>
    </row>
    <row r="13550" spans="4:7">
      <c r="D13550" s="224"/>
      <c r="F13550" s="224"/>
      <c r="G13550" s="224"/>
    </row>
    <row r="13551" spans="4:7">
      <c r="D13551" s="224"/>
      <c r="F13551" s="224"/>
      <c r="G13551" s="224"/>
    </row>
    <row r="13552" spans="4:7">
      <c r="D13552" s="224"/>
      <c r="F13552" s="224"/>
      <c r="G13552" s="224"/>
    </row>
    <row r="13553" spans="4:7">
      <c r="D13553" s="224"/>
      <c r="F13553" s="224"/>
      <c r="G13553" s="224"/>
    </row>
    <row r="13554" spans="4:7">
      <c r="D13554" s="224"/>
      <c r="F13554" s="224"/>
      <c r="G13554" s="224"/>
    </row>
    <row r="13555" spans="4:7">
      <c r="D13555" s="224"/>
      <c r="F13555" s="224"/>
      <c r="G13555" s="224"/>
    </row>
    <row r="13556" spans="4:7">
      <c r="D13556" s="224"/>
      <c r="F13556" s="224"/>
      <c r="G13556" s="224"/>
    </row>
    <row r="13557" spans="4:7">
      <c r="D13557" s="224"/>
      <c r="F13557" s="224"/>
      <c r="G13557" s="224"/>
    </row>
    <row r="13558" spans="4:7">
      <c r="D13558" s="224"/>
      <c r="F13558" s="224"/>
      <c r="G13558" s="224"/>
    </row>
    <row r="13559" spans="4:7">
      <c r="D13559" s="224"/>
      <c r="F13559" s="224"/>
      <c r="G13559" s="224"/>
    </row>
    <row r="13560" spans="4:7">
      <c r="D13560" s="224"/>
      <c r="F13560" s="224"/>
      <c r="G13560" s="224"/>
    </row>
    <row r="13561" spans="4:7">
      <c r="D13561" s="224"/>
      <c r="F13561" s="224"/>
      <c r="G13561" s="224"/>
    </row>
    <row r="13562" spans="4:7">
      <c r="D13562" s="224"/>
      <c r="F13562" s="224"/>
      <c r="G13562" s="224"/>
    </row>
    <row r="13563" spans="4:7">
      <c r="D13563" s="224"/>
      <c r="F13563" s="224"/>
      <c r="G13563" s="224"/>
    </row>
    <row r="13564" spans="4:7">
      <c r="D13564" s="224"/>
      <c r="F13564" s="224"/>
      <c r="G13564" s="224"/>
    </row>
    <row r="13565" spans="4:7">
      <c r="D13565" s="224"/>
      <c r="F13565" s="224"/>
      <c r="G13565" s="224"/>
    </row>
    <row r="13566" spans="4:7">
      <c r="D13566" s="224"/>
      <c r="F13566" s="224"/>
      <c r="G13566" s="224"/>
    </row>
    <row r="13567" spans="4:7">
      <c r="D13567" s="224"/>
      <c r="F13567" s="224"/>
      <c r="G13567" s="224"/>
    </row>
    <row r="13568" spans="4:7">
      <c r="D13568" s="224"/>
      <c r="F13568" s="224"/>
      <c r="G13568" s="224"/>
    </row>
    <row r="13569" spans="4:7">
      <c r="D13569" s="224"/>
      <c r="F13569" s="224"/>
      <c r="G13569" s="224"/>
    </row>
    <row r="13570" spans="4:7">
      <c r="D13570" s="224"/>
      <c r="F13570" s="224"/>
      <c r="G13570" s="224"/>
    </row>
    <row r="13571" spans="4:7">
      <c r="D13571" s="224"/>
      <c r="F13571" s="224"/>
      <c r="G13571" s="224"/>
    </row>
    <row r="13572" spans="4:7">
      <c r="D13572" s="224"/>
      <c r="F13572" s="224"/>
      <c r="G13572" s="224"/>
    </row>
    <row r="13573" spans="4:7">
      <c r="D13573" s="224"/>
      <c r="F13573" s="224"/>
      <c r="G13573" s="224"/>
    </row>
    <row r="13574" spans="4:7">
      <c r="D13574" s="224"/>
      <c r="F13574" s="224"/>
      <c r="G13574" s="224"/>
    </row>
    <row r="13575" spans="4:7">
      <c r="D13575" s="224"/>
      <c r="F13575" s="224"/>
      <c r="G13575" s="224"/>
    </row>
    <row r="13576" spans="4:7">
      <c r="D13576" s="224"/>
      <c r="F13576" s="224"/>
      <c r="G13576" s="224"/>
    </row>
    <row r="13577" spans="4:7">
      <c r="D13577" s="224"/>
      <c r="F13577" s="224"/>
      <c r="G13577" s="224"/>
    </row>
    <row r="13578" spans="4:7">
      <c r="D13578" s="224"/>
      <c r="F13578" s="224"/>
      <c r="G13578" s="224"/>
    </row>
    <row r="13579" spans="4:7">
      <c r="D13579" s="224"/>
      <c r="F13579" s="224"/>
      <c r="G13579" s="224"/>
    </row>
    <row r="13580" spans="4:7">
      <c r="D13580" s="224"/>
      <c r="F13580" s="224"/>
      <c r="G13580" s="224"/>
    </row>
    <row r="13581" spans="4:7">
      <c r="D13581" s="224"/>
      <c r="F13581" s="224"/>
      <c r="G13581" s="224"/>
    </row>
    <row r="13582" spans="4:7">
      <c r="D13582" s="224"/>
      <c r="F13582" s="224"/>
      <c r="G13582" s="224"/>
    </row>
    <row r="13583" spans="4:7">
      <c r="D13583" s="224"/>
      <c r="F13583" s="224"/>
      <c r="G13583" s="224"/>
    </row>
    <row r="13584" spans="4:7">
      <c r="D13584" s="224"/>
      <c r="F13584" s="224"/>
      <c r="G13584" s="224"/>
    </row>
    <row r="13585" spans="4:7">
      <c r="D13585" s="224"/>
      <c r="F13585" s="224"/>
      <c r="G13585" s="224"/>
    </row>
    <row r="13586" spans="4:7">
      <c r="D13586" s="224"/>
      <c r="F13586" s="224"/>
      <c r="G13586" s="224"/>
    </row>
    <row r="13587" spans="4:7">
      <c r="D13587" s="224"/>
      <c r="F13587" s="224"/>
      <c r="G13587" s="224"/>
    </row>
    <row r="13588" spans="4:7">
      <c r="D13588" s="224"/>
      <c r="F13588" s="224"/>
      <c r="G13588" s="224"/>
    </row>
    <row r="13589" spans="4:7">
      <c r="D13589" s="224"/>
      <c r="F13589" s="224"/>
      <c r="G13589" s="224"/>
    </row>
    <row r="13590" spans="4:7">
      <c r="D13590" s="224"/>
      <c r="F13590" s="224"/>
      <c r="G13590" s="224"/>
    </row>
    <row r="13591" spans="4:7">
      <c r="D13591" s="224"/>
      <c r="F13591" s="224"/>
      <c r="G13591" s="224"/>
    </row>
    <row r="13592" spans="4:7">
      <c r="D13592" s="224"/>
      <c r="F13592" s="224"/>
      <c r="G13592" s="224"/>
    </row>
    <row r="13593" spans="4:7">
      <c r="D13593" s="224"/>
      <c r="F13593" s="224"/>
      <c r="G13593" s="224"/>
    </row>
    <row r="13594" spans="4:7">
      <c r="D13594" s="224"/>
      <c r="F13594" s="224"/>
      <c r="G13594" s="224"/>
    </row>
    <row r="13595" spans="4:7">
      <c r="D13595" s="224"/>
      <c r="F13595" s="224"/>
      <c r="G13595" s="224"/>
    </row>
    <row r="13596" spans="4:7">
      <c r="D13596" s="224"/>
      <c r="F13596" s="224"/>
      <c r="G13596" s="224"/>
    </row>
    <row r="13597" spans="4:7">
      <c r="D13597" s="224"/>
      <c r="F13597" s="224"/>
      <c r="G13597" s="224"/>
    </row>
    <row r="13598" spans="4:7">
      <c r="D13598" s="224"/>
      <c r="F13598" s="224"/>
      <c r="G13598" s="224"/>
    </row>
    <row r="13599" spans="4:7">
      <c r="D13599" s="224"/>
      <c r="F13599" s="224"/>
      <c r="G13599" s="224"/>
    </row>
    <row r="13600" spans="4:7">
      <c r="D13600" s="224"/>
      <c r="F13600" s="224"/>
      <c r="G13600" s="224"/>
    </row>
    <row r="13601" spans="4:7">
      <c r="D13601" s="224"/>
      <c r="F13601" s="224"/>
      <c r="G13601" s="224"/>
    </row>
    <row r="13602" spans="4:7">
      <c r="D13602" s="224"/>
      <c r="F13602" s="224"/>
      <c r="G13602" s="224"/>
    </row>
    <row r="13603" spans="4:7">
      <c r="D13603" s="224"/>
      <c r="F13603" s="224"/>
      <c r="G13603" s="224"/>
    </row>
    <row r="13604" spans="4:7">
      <c r="D13604" s="224"/>
      <c r="F13604" s="224"/>
      <c r="G13604" s="224"/>
    </row>
    <row r="13605" spans="4:7">
      <c r="D13605" s="224"/>
      <c r="F13605" s="224"/>
      <c r="G13605" s="224"/>
    </row>
    <row r="13606" spans="4:7">
      <c r="D13606" s="224"/>
      <c r="F13606" s="224"/>
      <c r="G13606" s="224"/>
    </row>
    <row r="13607" spans="4:7">
      <c r="D13607" s="224"/>
      <c r="F13607" s="224"/>
      <c r="G13607" s="224"/>
    </row>
    <row r="13608" spans="4:7">
      <c r="D13608" s="224"/>
      <c r="F13608" s="224"/>
      <c r="G13608" s="224"/>
    </row>
    <row r="13609" spans="4:7">
      <c r="D13609" s="224"/>
      <c r="F13609" s="224"/>
      <c r="G13609" s="224"/>
    </row>
    <row r="13610" spans="4:7">
      <c r="D13610" s="224"/>
      <c r="F13610" s="224"/>
      <c r="G13610" s="224"/>
    </row>
    <row r="13611" spans="4:7">
      <c r="D13611" s="224"/>
      <c r="F13611" s="224"/>
      <c r="G13611" s="224"/>
    </row>
    <row r="13612" spans="4:7">
      <c r="D13612" s="224"/>
      <c r="F13612" s="224"/>
      <c r="G13612" s="224"/>
    </row>
    <row r="13613" spans="4:7">
      <c r="D13613" s="224"/>
      <c r="F13613" s="224"/>
      <c r="G13613" s="224"/>
    </row>
    <row r="13614" spans="4:7">
      <c r="D13614" s="224"/>
      <c r="F13614" s="224"/>
      <c r="G13614" s="224"/>
    </row>
    <row r="13615" spans="4:7">
      <c r="D13615" s="224"/>
      <c r="F13615" s="224"/>
      <c r="G13615" s="224"/>
    </row>
    <row r="13616" spans="4:7">
      <c r="D13616" s="224"/>
      <c r="F13616" s="224"/>
      <c r="G13616" s="224"/>
    </row>
    <row r="13617" spans="4:7">
      <c r="D13617" s="224"/>
      <c r="F13617" s="224"/>
      <c r="G13617" s="224"/>
    </row>
    <row r="13618" spans="4:7">
      <c r="D13618" s="224"/>
      <c r="F13618" s="224"/>
      <c r="G13618" s="224"/>
    </row>
    <row r="13619" spans="4:7">
      <c r="D13619" s="224"/>
      <c r="F13619" s="224"/>
      <c r="G13619" s="224"/>
    </row>
    <row r="13620" spans="4:7">
      <c r="D13620" s="224"/>
      <c r="F13620" s="224"/>
      <c r="G13620" s="224"/>
    </row>
    <row r="13621" spans="4:7">
      <c r="D13621" s="224"/>
      <c r="F13621" s="224"/>
      <c r="G13621" s="224"/>
    </row>
    <row r="13622" spans="4:7">
      <c r="D13622" s="224"/>
      <c r="F13622" s="224"/>
      <c r="G13622" s="224"/>
    </row>
    <row r="13623" spans="4:7">
      <c r="D13623" s="224"/>
      <c r="F13623" s="224"/>
      <c r="G13623" s="224"/>
    </row>
    <row r="13624" spans="4:7">
      <c r="D13624" s="224"/>
      <c r="F13624" s="224"/>
      <c r="G13624" s="224"/>
    </row>
    <row r="13625" spans="4:7">
      <c r="D13625" s="224"/>
      <c r="F13625" s="224"/>
      <c r="G13625" s="224"/>
    </row>
    <row r="13626" spans="4:7">
      <c r="D13626" s="224"/>
      <c r="F13626" s="224"/>
      <c r="G13626" s="224"/>
    </row>
    <row r="13627" spans="4:7">
      <c r="D13627" s="224"/>
      <c r="F13627" s="224"/>
      <c r="G13627" s="224"/>
    </row>
    <row r="13628" spans="4:7">
      <c r="D13628" s="224"/>
      <c r="F13628" s="224"/>
      <c r="G13628" s="224"/>
    </row>
    <row r="13629" spans="4:7">
      <c r="D13629" s="224"/>
      <c r="F13629" s="224"/>
      <c r="G13629" s="224"/>
    </row>
    <row r="13630" spans="4:7">
      <c r="D13630" s="224"/>
      <c r="F13630" s="224"/>
      <c r="G13630" s="224"/>
    </row>
    <row r="13631" spans="4:7">
      <c r="D13631" s="224"/>
      <c r="F13631" s="224"/>
      <c r="G13631" s="224"/>
    </row>
    <row r="13632" spans="4:7">
      <c r="D13632" s="224"/>
      <c r="F13632" s="224"/>
      <c r="G13632" s="224"/>
    </row>
    <row r="13633" spans="4:7">
      <c r="D13633" s="224"/>
      <c r="F13633" s="224"/>
      <c r="G13633" s="224"/>
    </row>
    <row r="13634" spans="4:7">
      <c r="D13634" s="224"/>
      <c r="F13634" s="224"/>
      <c r="G13634" s="224"/>
    </row>
    <row r="13635" spans="4:7">
      <c r="D13635" s="224"/>
      <c r="F13635" s="224"/>
      <c r="G13635" s="224"/>
    </row>
    <row r="13636" spans="4:7">
      <c r="D13636" s="224"/>
      <c r="F13636" s="224"/>
      <c r="G13636" s="224"/>
    </row>
    <row r="13637" spans="4:7">
      <c r="D13637" s="224"/>
      <c r="F13637" s="224"/>
      <c r="G13637" s="224"/>
    </row>
    <row r="13638" spans="4:7">
      <c r="D13638" s="224"/>
      <c r="F13638" s="224"/>
      <c r="G13638" s="224"/>
    </row>
    <row r="13639" spans="4:7">
      <c r="D13639" s="224"/>
      <c r="F13639" s="224"/>
      <c r="G13639" s="224"/>
    </row>
    <row r="13640" spans="4:7">
      <c r="D13640" s="224"/>
      <c r="F13640" s="224"/>
      <c r="G13640" s="224"/>
    </row>
    <row r="13641" spans="4:7">
      <c r="D13641" s="224"/>
      <c r="F13641" s="224"/>
      <c r="G13641" s="224"/>
    </row>
    <row r="13642" spans="4:7">
      <c r="D13642" s="224"/>
      <c r="F13642" s="224"/>
      <c r="G13642" s="224"/>
    </row>
    <row r="13643" spans="4:7">
      <c r="D13643" s="224"/>
      <c r="F13643" s="224"/>
      <c r="G13643" s="224"/>
    </row>
    <row r="13644" spans="4:7">
      <c r="D13644" s="224"/>
      <c r="F13644" s="224"/>
      <c r="G13644" s="224"/>
    </row>
    <row r="13645" spans="4:7">
      <c r="D13645" s="224"/>
      <c r="F13645" s="224"/>
      <c r="G13645" s="224"/>
    </row>
    <row r="13646" spans="4:7">
      <c r="D13646" s="224"/>
      <c r="F13646" s="224"/>
      <c r="G13646" s="224"/>
    </row>
    <row r="13647" spans="4:7">
      <c r="D13647" s="224"/>
      <c r="F13647" s="224"/>
      <c r="G13647" s="224"/>
    </row>
    <row r="13648" spans="4:7">
      <c r="D13648" s="224"/>
      <c r="F13648" s="224"/>
      <c r="G13648" s="224"/>
    </row>
    <row r="13649" spans="4:7">
      <c r="D13649" s="224"/>
      <c r="F13649" s="224"/>
      <c r="G13649" s="224"/>
    </row>
    <row r="13650" spans="4:7">
      <c r="D13650" s="224"/>
      <c r="F13650" s="224"/>
      <c r="G13650" s="224"/>
    </row>
    <row r="13651" spans="4:7">
      <c r="D13651" s="224"/>
      <c r="F13651" s="224"/>
      <c r="G13651" s="224"/>
    </row>
    <row r="13652" spans="4:7">
      <c r="D13652" s="224"/>
      <c r="F13652" s="224"/>
      <c r="G13652" s="224"/>
    </row>
    <row r="13653" spans="4:7">
      <c r="D13653" s="224"/>
      <c r="F13653" s="224"/>
      <c r="G13653" s="224"/>
    </row>
    <row r="13654" spans="4:7">
      <c r="D13654" s="224"/>
      <c r="F13654" s="224"/>
      <c r="G13654" s="224"/>
    </row>
    <row r="13655" spans="4:7">
      <c r="D13655" s="224"/>
      <c r="F13655" s="224"/>
      <c r="G13655" s="224"/>
    </row>
    <row r="13656" spans="4:7">
      <c r="D13656" s="224"/>
      <c r="F13656" s="224"/>
      <c r="G13656" s="224"/>
    </row>
    <row r="13657" spans="4:7">
      <c r="D13657" s="224"/>
      <c r="F13657" s="224"/>
      <c r="G13657" s="224"/>
    </row>
    <row r="13658" spans="4:7">
      <c r="D13658" s="224"/>
      <c r="F13658" s="224"/>
      <c r="G13658" s="224"/>
    </row>
    <row r="13659" spans="4:7">
      <c r="D13659" s="224"/>
      <c r="F13659" s="224"/>
      <c r="G13659" s="224"/>
    </row>
    <row r="13660" spans="4:7">
      <c r="D13660" s="224"/>
      <c r="F13660" s="224"/>
      <c r="G13660" s="224"/>
    </row>
    <row r="13661" spans="4:7">
      <c r="D13661" s="224"/>
      <c r="F13661" s="224"/>
      <c r="G13661" s="224"/>
    </row>
    <row r="13662" spans="4:7">
      <c r="D13662" s="224"/>
      <c r="F13662" s="224"/>
      <c r="G13662" s="224"/>
    </row>
    <row r="13663" spans="4:7">
      <c r="D13663" s="224"/>
      <c r="F13663" s="224"/>
      <c r="G13663" s="224"/>
    </row>
    <row r="13664" spans="4:7">
      <c r="D13664" s="224"/>
      <c r="F13664" s="224"/>
      <c r="G13664" s="224"/>
    </row>
    <row r="13665" spans="4:7">
      <c r="D13665" s="224"/>
      <c r="F13665" s="224"/>
      <c r="G13665" s="224"/>
    </row>
    <row r="13666" spans="4:7">
      <c r="D13666" s="224"/>
      <c r="F13666" s="224"/>
      <c r="G13666" s="224"/>
    </row>
    <row r="13667" spans="4:7">
      <c r="D13667" s="224"/>
      <c r="F13667" s="224"/>
      <c r="G13667" s="224"/>
    </row>
    <row r="13668" spans="4:7">
      <c r="D13668" s="224"/>
      <c r="F13668" s="224"/>
      <c r="G13668" s="224"/>
    </row>
    <row r="13669" spans="4:7">
      <c r="D13669" s="224"/>
      <c r="F13669" s="224"/>
      <c r="G13669" s="224"/>
    </row>
    <row r="13670" spans="4:7">
      <c r="D13670" s="224"/>
      <c r="F13670" s="224"/>
      <c r="G13670" s="224"/>
    </row>
    <row r="13671" spans="4:7">
      <c r="D13671" s="224"/>
      <c r="F13671" s="224"/>
      <c r="G13671" s="224"/>
    </row>
    <row r="13672" spans="4:7">
      <c r="D13672" s="224"/>
      <c r="F13672" s="224"/>
      <c r="G13672" s="224"/>
    </row>
    <row r="13673" spans="4:7">
      <c r="D13673" s="224"/>
      <c r="F13673" s="224"/>
      <c r="G13673" s="224"/>
    </row>
    <row r="13674" spans="4:7">
      <c r="D13674" s="224"/>
      <c r="F13674" s="224"/>
      <c r="G13674" s="224"/>
    </row>
    <row r="13675" spans="4:7">
      <c r="D13675" s="224"/>
      <c r="F13675" s="224"/>
      <c r="G13675" s="224"/>
    </row>
    <row r="13676" spans="4:7">
      <c r="D13676" s="224"/>
      <c r="F13676" s="224"/>
      <c r="G13676" s="224"/>
    </row>
    <row r="13677" spans="4:7">
      <c r="D13677" s="224"/>
      <c r="F13677" s="224"/>
      <c r="G13677" s="224"/>
    </row>
    <row r="13678" spans="4:7">
      <c r="D13678" s="224"/>
      <c r="F13678" s="224"/>
      <c r="G13678" s="224"/>
    </row>
    <row r="13679" spans="4:7">
      <c r="D13679" s="224"/>
      <c r="F13679" s="224"/>
      <c r="G13679" s="224"/>
    </row>
    <row r="13680" spans="4:7">
      <c r="D13680" s="224"/>
      <c r="F13680" s="224"/>
      <c r="G13680" s="224"/>
    </row>
    <row r="13681" spans="4:7">
      <c r="D13681" s="224"/>
      <c r="F13681" s="224"/>
      <c r="G13681" s="224"/>
    </row>
    <row r="13682" spans="4:7">
      <c r="D13682" s="224"/>
      <c r="F13682" s="224"/>
      <c r="G13682" s="224"/>
    </row>
    <row r="13683" spans="4:7">
      <c r="D13683" s="224"/>
      <c r="F13683" s="224"/>
      <c r="G13683" s="224"/>
    </row>
    <row r="13684" spans="4:7">
      <c r="D13684" s="224"/>
      <c r="F13684" s="224"/>
      <c r="G13684" s="224"/>
    </row>
    <row r="13685" spans="4:7">
      <c r="D13685" s="224"/>
      <c r="F13685" s="224"/>
      <c r="G13685" s="224"/>
    </row>
    <row r="13686" spans="4:7">
      <c r="D13686" s="224"/>
      <c r="F13686" s="224"/>
      <c r="G13686" s="224"/>
    </row>
    <row r="13687" spans="4:7">
      <c r="D13687" s="224"/>
      <c r="F13687" s="224"/>
      <c r="G13687" s="224"/>
    </row>
    <row r="13688" spans="4:7">
      <c r="D13688" s="224"/>
      <c r="F13688" s="224"/>
      <c r="G13688" s="224"/>
    </row>
    <row r="13689" spans="4:7">
      <c r="D13689" s="224"/>
      <c r="F13689" s="224"/>
      <c r="G13689" s="224"/>
    </row>
    <row r="13690" spans="4:7">
      <c r="D13690" s="224"/>
      <c r="F13690" s="224"/>
      <c r="G13690" s="224"/>
    </row>
    <row r="13691" spans="4:7">
      <c r="D13691" s="224"/>
      <c r="F13691" s="224"/>
      <c r="G13691" s="224"/>
    </row>
    <row r="13692" spans="4:7">
      <c r="D13692" s="224"/>
      <c r="F13692" s="224"/>
      <c r="G13692" s="224"/>
    </row>
    <row r="13693" spans="4:7">
      <c r="D13693" s="224"/>
      <c r="F13693" s="224"/>
      <c r="G13693" s="224"/>
    </row>
    <row r="13694" spans="4:7">
      <c r="D13694" s="224"/>
      <c r="F13694" s="224"/>
      <c r="G13694" s="224"/>
    </row>
    <row r="13695" spans="4:7">
      <c r="D13695" s="224"/>
      <c r="F13695" s="224"/>
      <c r="G13695" s="224"/>
    </row>
    <row r="13696" spans="4:7">
      <c r="D13696" s="224"/>
      <c r="F13696" s="224"/>
      <c r="G13696" s="224"/>
    </row>
    <row r="13697" spans="4:7">
      <c r="D13697" s="224"/>
      <c r="F13697" s="224"/>
      <c r="G13697" s="224"/>
    </row>
    <row r="13698" spans="4:7">
      <c r="D13698" s="224"/>
      <c r="F13698" s="224"/>
      <c r="G13698" s="224"/>
    </row>
    <row r="13699" spans="4:7">
      <c r="D13699" s="224"/>
      <c r="F13699" s="224"/>
      <c r="G13699" s="224"/>
    </row>
    <row r="13700" spans="4:7">
      <c r="D13700" s="224"/>
      <c r="F13700" s="224"/>
      <c r="G13700" s="224"/>
    </row>
    <row r="13701" spans="4:7">
      <c r="D13701" s="224"/>
      <c r="F13701" s="224"/>
      <c r="G13701" s="224"/>
    </row>
    <row r="13702" spans="4:7">
      <c r="D13702" s="224"/>
      <c r="F13702" s="224"/>
      <c r="G13702" s="224"/>
    </row>
    <row r="13703" spans="4:7">
      <c r="D13703" s="224"/>
      <c r="F13703" s="224"/>
      <c r="G13703" s="224"/>
    </row>
    <row r="13704" spans="4:7">
      <c r="D13704" s="224"/>
      <c r="F13704" s="224"/>
      <c r="G13704" s="224"/>
    </row>
    <row r="13705" spans="4:7">
      <c r="D13705" s="224"/>
      <c r="F13705" s="224"/>
      <c r="G13705" s="224"/>
    </row>
    <row r="13706" spans="4:7">
      <c r="D13706" s="224"/>
      <c r="F13706" s="224"/>
      <c r="G13706" s="224"/>
    </row>
    <row r="13707" spans="4:7">
      <c r="D13707" s="224"/>
      <c r="F13707" s="224"/>
      <c r="G13707" s="224"/>
    </row>
    <row r="13708" spans="4:7">
      <c r="D13708" s="224"/>
      <c r="F13708" s="224"/>
      <c r="G13708" s="224"/>
    </row>
    <row r="13709" spans="4:7">
      <c r="D13709" s="224"/>
      <c r="F13709" s="224"/>
      <c r="G13709" s="224"/>
    </row>
    <row r="13710" spans="4:7">
      <c r="D13710" s="224"/>
      <c r="F13710" s="224"/>
      <c r="G13710" s="224"/>
    </row>
    <row r="13711" spans="4:7">
      <c r="D13711" s="224"/>
      <c r="F13711" s="224"/>
      <c r="G13711" s="224"/>
    </row>
    <row r="13712" spans="4:7">
      <c r="D13712" s="224"/>
      <c r="F13712" s="224"/>
      <c r="G13712" s="224"/>
    </row>
    <row r="13713" spans="4:7">
      <c r="D13713" s="224"/>
      <c r="F13713" s="224"/>
      <c r="G13713" s="224"/>
    </row>
    <row r="13714" spans="4:7">
      <c r="D13714" s="224"/>
      <c r="F13714" s="224"/>
      <c r="G13714" s="224"/>
    </row>
    <row r="13715" spans="4:7">
      <c r="D13715" s="224"/>
      <c r="F13715" s="224"/>
      <c r="G13715" s="224"/>
    </row>
    <row r="13716" spans="4:7">
      <c r="D13716" s="224"/>
      <c r="F13716" s="224"/>
      <c r="G13716" s="224"/>
    </row>
    <row r="13717" spans="4:7">
      <c r="D13717" s="224"/>
      <c r="F13717" s="224"/>
      <c r="G13717" s="224"/>
    </row>
    <row r="13718" spans="4:7">
      <c r="D13718" s="224"/>
      <c r="F13718" s="224"/>
      <c r="G13718" s="224"/>
    </row>
    <row r="13719" spans="4:7">
      <c r="D13719" s="224"/>
      <c r="F13719" s="224"/>
      <c r="G13719" s="224"/>
    </row>
    <row r="13720" spans="4:7">
      <c r="D13720" s="224"/>
      <c r="F13720" s="224"/>
      <c r="G13720" s="224"/>
    </row>
    <row r="13721" spans="4:7">
      <c r="D13721" s="224"/>
      <c r="F13721" s="224"/>
      <c r="G13721" s="224"/>
    </row>
    <row r="13722" spans="4:7">
      <c r="D13722" s="224"/>
      <c r="F13722" s="224"/>
      <c r="G13722" s="224"/>
    </row>
    <row r="13723" spans="4:7">
      <c r="D13723" s="224"/>
      <c r="F13723" s="224"/>
      <c r="G13723" s="224"/>
    </row>
    <row r="13724" spans="4:7">
      <c r="D13724" s="224"/>
      <c r="F13724" s="224"/>
      <c r="G13724" s="224"/>
    </row>
    <row r="13725" spans="4:7">
      <c r="D13725" s="224"/>
      <c r="F13725" s="224"/>
      <c r="G13725" s="224"/>
    </row>
    <row r="13726" spans="4:7">
      <c r="D13726" s="224"/>
      <c r="F13726" s="224"/>
      <c r="G13726" s="224"/>
    </row>
    <row r="13727" spans="4:7">
      <c r="D13727" s="224"/>
      <c r="F13727" s="224"/>
      <c r="G13727" s="224"/>
    </row>
    <row r="13728" spans="4:7">
      <c r="D13728" s="224"/>
      <c r="F13728" s="224"/>
      <c r="G13728" s="224"/>
    </row>
    <row r="13729" spans="4:7">
      <c r="D13729" s="224"/>
      <c r="F13729" s="224"/>
      <c r="G13729" s="224"/>
    </row>
    <row r="13730" spans="4:7">
      <c r="D13730" s="224"/>
      <c r="F13730" s="224"/>
      <c r="G13730" s="224"/>
    </row>
    <row r="13731" spans="4:7">
      <c r="D13731" s="224"/>
      <c r="F13731" s="224"/>
      <c r="G13731" s="224"/>
    </row>
    <row r="13732" spans="4:7">
      <c r="D13732" s="224"/>
      <c r="F13732" s="224"/>
      <c r="G13732" s="224"/>
    </row>
    <row r="13733" spans="4:7">
      <c r="D13733" s="224"/>
      <c r="F13733" s="224"/>
      <c r="G13733" s="224"/>
    </row>
    <row r="13734" spans="4:7">
      <c r="D13734" s="224"/>
      <c r="F13734" s="224"/>
      <c r="G13734" s="224"/>
    </row>
    <row r="13735" spans="4:7">
      <c r="D13735" s="224"/>
      <c r="F13735" s="224"/>
      <c r="G13735" s="224"/>
    </row>
    <row r="13736" spans="4:7">
      <c r="D13736" s="224"/>
      <c r="F13736" s="224"/>
      <c r="G13736" s="224"/>
    </row>
    <row r="13737" spans="4:7">
      <c r="D13737" s="224"/>
      <c r="F13737" s="224"/>
      <c r="G13737" s="224"/>
    </row>
    <row r="13738" spans="4:7">
      <c r="D13738" s="224"/>
      <c r="F13738" s="224"/>
      <c r="G13738" s="224"/>
    </row>
    <row r="13739" spans="4:7">
      <c r="D13739" s="224"/>
      <c r="F13739" s="224"/>
      <c r="G13739" s="224"/>
    </row>
    <row r="13740" spans="4:7">
      <c r="D13740" s="224"/>
      <c r="F13740" s="224"/>
      <c r="G13740" s="224"/>
    </row>
    <row r="13741" spans="4:7">
      <c r="D13741" s="224"/>
      <c r="F13741" s="224"/>
      <c r="G13741" s="224"/>
    </row>
    <row r="13742" spans="4:7">
      <c r="D13742" s="224"/>
      <c r="F13742" s="224"/>
      <c r="G13742" s="224"/>
    </row>
    <row r="13743" spans="4:7">
      <c r="D13743" s="224"/>
      <c r="F13743" s="224"/>
      <c r="G13743" s="224"/>
    </row>
    <row r="13744" spans="4:7">
      <c r="D13744" s="224"/>
      <c r="F13744" s="224"/>
      <c r="G13744" s="224"/>
    </row>
    <row r="13745" spans="4:7">
      <c r="D13745" s="224"/>
      <c r="F13745" s="224"/>
      <c r="G13745" s="224"/>
    </row>
    <row r="13746" spans="4:7">
      <c r="D13746" s="224"/>
      <c r="F13746" s="224"/>
      <c r="G13746" s="224"/>
    </row>
    <row r="13747" spans="4:7">
      <c r="D13747" s="224"/>
      <c r="F13747" s="224"/>
      <c r="G13747" s="224"/>
    </row>
    <row r="13748" spans="4:7">
      <c r="D13748" s="224"/>
      <c r="F13748" s="224"/>
      <c r="G13748" s="224"/>
    </row>
    <row r="13749" spans="4:7">
      <c r="D13749" s="224"/>
      <c r="F13749" s="224"/>
      <c r="G13749" s="224"/>
    </row>
    <row r="13750" spans="4:7">
      <c r="D13750" s="224"/>
      <c r="F13750" s="224"/>
      <c r="G13750" s="224"/>
    </row>
    <row r="13751" spans="4:7">
      <c r="D13751" s="224"/>
      <c r="F13751" s="224"/>
      <c r="G13751" s="224"/>
    </row>
    <row r="13752" spans="4:7">
      <c r="D13752" s="224"/>
      <c r="F13752" s="224"/>
      <c r="G13752" s="224"/>
    </row>
    <row r="13753" spans="4:7">
      <c r="D13753" s="224"/>
      <c r="F13753" s="224"/>
      <c r="G13753" s="224"/>
    </row>
    <row r="13754" spans="4:7">
      <c r="D13754" s="224"/>
      <c r="F13754" s="224"/>
      <c r="G13754" s="224"/>
    </row>
    <row r="13755" spans="4:7">
      <c r="D13755" s="224"/>
      <c r="F13755" s="224"/>
      <c r="G13755" s="224"/>
    </row>
    <row r="13756" spans="4:7">
      <c r="D13756" s="224"/>
      <c r="F13756" s="224"/>
      <c r="G13756" s="224"/>
    </row>
    <row r="13757" spans="4:7">
      <c r="D13757" s="224"/>
      <c r="F13757" s="224"/>
      <c r="G13757" s="224"/>
    </row>
    <row r="13758" spans="4:7">
      <c r="D13758" s="224"/>
      <c r="F13758" s="224"/>
      <c r="G13758" s="224"/>
    </row>
    <row r="13759" spans="4:7">
      <c r="D13759" s="224"/>
      <c r="F13759" s="224"/>
      <c r="G13759" s="224"/>
    </row>
    <row r="13760" spans="4:7">
      <c r="D13760" s="224"/>
      <c r="F13760" s="224"/>
      <c r="G13760" s="224"/>
    </row>
    <row r="13761" spans="4:7">
      <c r="D13761" s="224"/>
      <c r="F13761" s="224"/>
      <c r="G13761" s="224"/>
    </row>
    <row r="13762" spans="4:7">
      <c r="D13762" s="224"/>
      <c r="F13762" s="224"/>
      <c r="G13762" s="224"/>
    </row>
    <row r="13763" spans="4:7">
      <c r="D13763" s="224"/>
      <c r="F13763" s="224"/>
      <c r="G13763" s="224"/>
    </row>
    <row r="13764" spans="4:7">
      <c r="D13764" s="224"/>
      <c r="F13764" s="224"/>
      <c r="G13764" s="224"/>
    </row>
    <row r="13765" spans="4:7">
      <c r="D13765" s="224"/>
      <c r="F13765" s="224"/>
      <c r="G13765" s="224"/>
    </row>
    <row r="13766" spans="4:7">
      <c r="D13766" s="224"/>
      <c r="F13766" s="224"/>
      <c r="G13766" s="224"/>
    </row>
    <row r="13767" spans="4:7">
      <c r="D13767" s="224"/>
      <c r="F13767" s="224"/>
      <c r="G13767" s="224"/>
    </row>
    <row r="13768" spans="4:7">
      <c r="D13768" s="224"/>
      <c r="F13768" s="224"/>
      <c r="G13768" s="224"/>
    </row>
    <row r="13769" spans="4:7">
      <c r="D13769" s="224"/>
      <c r="F13769" s="224"/>
      <c r="G13769" s="224"/>
    </row>
    <row r="13770" spans="4:7">
      <c r="D13770" s="224"/>
      <c r="F13770" s="224"/>
      <c r="G13770" s="224"/>
    </row>
    <row r="13771" spans="4:7">
      <c r="D13771" s="224"/>
      <c r="F13771" s="224"/>
      <c r="G13771" s="224"/>
    </row>
    <row r="13772" spans="4:7">
      <c r="D13772" s="224"/>
      <c r="F13772" s="224"/>
      <c r="G13772" s="224"/>
    </row>
    <row r="13773" spans="4:7">
      <c r="D13773" s="224"/>
      <c r="F13773" s="224"/>
      <c r="G13773" s="224"/>
    </row>
    <row r="13774" spans="4:7">
      <c r="D13774" s="224"/>
      <c r="F13774" s="224"/>
      <c r="G13774" s="224"/>
    </row>
    <row r="13775" spans="4:7">
      <c r="D13775" s="224"/>
      <c r="F13775" s="224"/>
      <c r="G13775" s="224"/>
    </row>
    <row r="13776" spans="4:7">
      <c r="D13776" s="224"/>
      <c r="F13776" s="224"/>
      <c r="G13776" s="224"/>
    </row>
    <row r="13777" spans="4:7">
      <c r="D13777" s="224"/>
      <c r="F13777" s="224"/>
      <c r="G13777" s="224"/>
    </row>
    <row r="13778" spans="4:7">
      <c r="D13778" s="224"/>
      <c r="F13778" s="224"/>
      <c r="G13778" s="224"/>
    </row>
    <row r="13779" spans="4:7">
      <c r="D13779" s="224"/>
      <c r="F13779" s="224"/>
      <c r="G13779" s="224"/>
    </row>
    <row r="13780" spans="4:7">
      <c r="D13780" s="224"/>
      <c r="F13780" s="224"/>
      <c r="G13780" s="224"/>
    </row>
    <row r="13781" spans="4:7">
      <c r="D13781" s="224"/>
      <c r="F13781" s="224"/>
      <c r="G13781" s="224"/>
    </row>
    <row r="13782" spans="4:7">
      <c r="D13782" s="224"/>
      <c r="F13782" s="224"/>
      <c r="G13782" s="224"/>
    </row>
    <row r="13783" spans="4:7">
      <c r="D13783" s="224"/>
      <c r="F13783" s="224"/>
      <c r="G13783" s="224"/>
    </row>
    <row r="13784" spans="4:7">
      <c r="D13784" s="224"/>
      <c r="F13784" s="224"/>
      <c r="G13784" s="224"/>
    </row>
    <row r="13785" spans="4:7">
      <c r="D13785" s="224"/>
      <c r="F13785" s="224"/>
      <c r="G13785" s="224"/>
    </row>
    <row r="13786" spans="4:7">
      <c r="D13786" s="224"/>
      <c r="F13786" s="224"/>
      <c r="G13786" s="224"/>
    </row>
    <row r="13787" spans="4:7">
      <c r="D13787" s="224"/>
      <c r="F13787" s="224"/>
      <c r="G13787" s="224"/>
    </row>
    <row r="13788" spans="4:7">
      <c r="D13788" s="224"/>
      <c r="F13788" s="224"/>
      <c r="G13788" s="224"/>
    </row>
    <row r="13789" spans="4:7">
      <c r="D13789" s="224"/>
      <c r="F13789" s="224"/>
      <c r="G13789" s="224"/>
    </row>
    <row r="13790" spans="4:7">
      <c r="D13790" s="224"/>
      <c r="F13790" s="224"/>
      <c r="G13790" s="224"/>
    </row>
    <row r="13791" spans="4:7">
      <c r="D13791" s="224"/>
      <c r="F13791" s="224"/>
      <c r="G13791" s="224"/>
    </row>
    <row r="13792" spans="4:7">
      <c r="D13792" s="224"/>
      <c r="F13792" s="224"/>
      <c r="G13792" s="224"/>
    </row>
    <row r="13793" spans="4:7">
      <c r="D13793" s="224"/>
      <c r="F13793" s="224"/>
      <c r="G13793" s="224"/>
    </row>
    <row r="13794" spans="4:7">
      <c r="D13794" s="224"/>
      <c r="F13794" s="224"/>
      <c r="G13794" s="224"/>
    </row>
    <row r="13795" spans="4:7">
      <c r="D13795" s="224"/>
      <c r="F13795" s="224"/>
      <c r="G13795" s="224"/>
    </row>
    <row r="13796" spans="4:7">
      <c r="D13796" s="224"/>
      <c r="F13796" s="224"/>
      <c r="G13796" s="224"/>
    </row>
    <row r="13797" spans="4:7">
      <c r="D13797" s="224"/>
      <c r="F13797" s="224"/>
      <c r="G13797" s="224"/>
    </row>
    <row r="13798" spans="4:7">
      <c r="D13798" s="224"/>
      <c r="F13798" s="224"/>
      <c r="G13798" s="224"/>
    </row>
    <row r="13799" spans="4:7">
      <c r="D13799" s="224"/>
      <c r="F13799" s="224"/>
      <c r="G13799" s="224"/>
    </row>
    <row r="13800" spans="4:7">
      <c r="D13800" s="224"/>
      <c r="F13800" s="224"/>
      <c r="G13800" s="224"/>
    </row>
    <row r="13801" spans="4:7">
      <c r="D13801" s="224"/>
      <c r="F13801" s="224"/>
      <c r="G13801" s="224"/>
    </row>
    <row r="13802" spans="4:7">
      <c r="D13802" s="224"/>
      <c r="F13802" s="224"/>
      <c r="G13802" s="224"/>
    </row>
    <row r="13803" spans="4:7">
      <c r="D13803" s="224"/>
      <c r="F13803" s="224"/>
      <c r="G13803" s="224"/>
    </row>
    <row r="13804" spans="4:7">
      <c r="D13804" s="224"/>
      <c r="F13804" s="224"/>
      <c r="G13804" s="224"/>
    </row>
    <row r="13805" spans="4:7">
      <c r="D13805" s="224"/>
      <c r="F13805" s="224"/>
      <c r="G13805" s="224"/>
    </row>
    <row r="13806" spans="4:7">
      <c r="D13806" s="224"/>
      <c r="F13806" s="224"/>
      <c r="G13806" s="224"/>
    </row>
    <row r="13807" spans="4:7">
      <c r="D13807" s="224"/>
      <c r="F13807" s="224"/>
      <c r="G13807" s="224"/>
    </row>
    <row r="13808" spans="4:7">
      <c r="D13808" s="224"/>
      <c r="F13808" s="224"/>
      <c r="G13808" s="224"/>
    </row>
    <row r="13809" spans="4:7">
      <c r="D13809" s="224"/>
      <c r="F13809" s="224"/>
      <c r="G13809" s="224"/>
    </row>
    <row r="13810" spans="4:7">
      <c r="D13810" s="224"/>
      <c r="F13810" s="224"/>
      <c r="G13810" s="224"/>
    </row>
    <row r="13811" spans="4:7">
      <c r="D13811" s="224"/>
      <c r="F13811" s="224"/>
      <c r="G13811" s="224"/>
    </row>
    <row r="13812" spans="4:7">
      <c r="D13812" s="224"/>
      <c r="F13812" s="224"/>
      <c r="G13812" s="224"/>
    </row>
    <row r="13813" spans="4:7">
      <c r="D13813" s="224"/>
      <c r="F13813" s="224"/>
      <c r="G13813" s="224"/>
    </row>
    <row r="13814" spans="4:7">
      <c r="D13814" s="224"/>
      <c r="F13814" s="224"/>
      <c r="G13814" s="224"/>
    </row>
    <row r="13815" spans="4:7">
      <c r="D13815" s="224"/>
      <c r="F13815" s="224"/>
      <c r="G13815" s="224"/>
    </row>
    <row r="13816" spans="4:7">
      <c r="D13816" s="224"/>
      <c r="F13816" s="224"/>
      <c r="G13816" s="224"/>
    </row>
    <row r="13817" spans="4:7">
      <c r="D13817" s="224"/>
      <c r="F13817" s="224"/>
      <c r="G13817" s="224"/>
    </row>
    <row r="13818" spans="4:7">
      <c r="D13818" s="224"/>
      <c r="F13818" s="224"/>
      <c r="G13818" s="224"/>
    </row>
    <row r="13819" spans="4:7">
      <c r="D13819" s="224"/>
      <c r="F13819" s="224"/>
      <c r="G13819" s="224"/>
    </row>
    <row r="13820" spans="4:7">
      <c r="D13820" s="224"/>
      <c r="F13820" s="224"/>
      <c r="G13820" s="224"/>
    </row>
    <row r="13821" spans="4:7">
      <c r="D13821" s="224"/>
      <c r="F13821" s="224"/>
      <c r="G13821" s="224"/>
    </row>
    <row r="13822" spans="4:7">
      <c r="D13822" s="224"/>
      <c r="F13822" s="224"/>
      <c r="G13822" s="224"/>
    </row>
    <row r="13823" spans="4:7">
      <c r="D13823" s="224"/>
      <c r="F13823" s="224"/>
      <c r="G13823" s="224"/>
    </row>
    <row r="13824" spans="4:7">
      <c r="D13824" s="224"/>
      <c r="F13824" s="224"/>
      <c r="G13824" s="224"/>
    </row>
    <row r="13825" spans="4:7">
      <c r="D13825" s="224"/>
      <c r="F13825" s="224"/>
      <c r="G13825" s="224"/>
    </row>
    <row r="13826" spans="4:7">
      <c r="D13826" s="224"/>
      <c r="F13826" s="224"/>
      <c r="G13826" s="224"/>
    </row>
    <row r="13827" spans="4:7">
      <c r="D13827" s="224"/>
      <c r="F13827" s="224"/>
      <c r="G13827" s="224"/>
    </row>
    <row r="13828" spans="4:7">
      <c r="D13828" s="224"/>
      <c r="F13828" s="224"/>
      <c r="G13828" s="224"/>
    </row>
    <row r="13829" spans="4:7">
      <c r="D13829" s="224"/>
      <c r="F13829" s="224"/>
      <c r="G13829" s="224"/>
    </row>
    <row r="13830" spans="4:7">
      <c r="D13830" s="224"/>
      <c r="F13830" s="224"/>
      <c r="G13830" s="224"/>
    </row>
    <row r="13831" spans="4:7">
      <c r="D13831" s="224"/>
      <c r="F13831" s="224"/>
      <c r="G13831" s="224"/>
    </row>
    <row r="13832" spans="4:7">
      <c r="D13832" s="224"/>
      <c r="F13832" s="224"/>
      <c r="G13832" s="224"/>
    </row>
    <row r="13833" spans="4:7">
      <c r="D13833" s="224"/>
      <c r="F13833" s="224"/>
      <c r="G13833" s="224"/>
    </row>
    <row r="13834" spans="4:7">
      <c r="D13834" s="224"/>
      <c r="F13834" s="224"/>
      <c r="G13834" s="224"/>
    </row>
    <row r="13835" spans="4:7">
      <c r="D13835" s="224"/>
      <c r="F13835" s="224"/>
      <c r="G13835" s="224"/>
    </row>
    <row r="13836" spans="4:7">
      <c r="D13836" s="224"/>
      <c r="F13836" s="224"/>
      <c r="G13836" s="224"/>
    </row>
    <row r="13837" spans="4:7">
      <c r="D13837" s="224"/>
      <c r="F13837" s="224"/>
      <c r="G13837" s="224"/>
    </row>
    <row r="13838" spans="4:7">
      <c r="D13838" s="224"/>
      <c r="F13838" s="224"/>
      <c r="G13838" s="224"/>
    </row>
    <row r="13839" spans="4:7">
      <c r="D13839" s="224"/>
      <c r="F13839" s="224"/>
      <c r="G13839" s="224"/>
    </row>
    <row r="13840" spans="4:7">
      <c r="D13840" s="224"/>
      <c r="F13840" s="224"/>
      <c r="G13840" s="224"/>
    </row>
    <row r="13841" spans="4:7">
      <c r="D13841" s="224"/>
      <c r="F13841" s="224"/>
      <c r="G13841" s="224"/>
    </row>
    <row r="13842" spans="4:7">
      <c r="D13842" s="224"/>
      <c r="F13842" s="224"/>
      <c r="G13842" s="224"/>
    </row>
    <row r="13843" spans="4:7">
      <c r="D13843" s="224"/>
      <c r="F13843" s="224"/>
      <c r="G13843" s="224"/>
    </row>
    <row r="13844" spans="4:7">
      <c r="D13844" s="224"/>
      <c r="F13844" s="224"/>
      <c r="G13844" s="224"/>
    </row>
    <row r="13845" spans="4:7">
      <c r="D13845" s="224"/>
      <c r="F13845" s="224"/>
      <c r="G13845" s="224"/>
    </row>
    <row r="13846" spans="4:7">
      <c r="D13846" s="224"/>
      <c r="F13846" s="224"/>
      <c r="G13846" s="224"/>
    </row>
    <row r="13847" spans="4:7">
      <c r="D13847" s="224"/>
      <c r="F13847" s="224"/>
      <c r="G13847" s="224"/>
    </row>
    <row r="13848" spans="4:7">
      <c r="D13848" s="224"/>
      <c r="F13848" s="224"/>
      <c r="G13848" s="224"/>
    </row>
    <row r="13849" spans="4:7">
      <c r="D13849" s="224"/>
      <c r="F13849" s="224"/>
      <c r="G13849" s="224"/>
    </row>
    <row r="13850" spans="4:7">
      <c r="D13850" s="224"/>
      <c r="F13850" s="224"/>
      <c r="G13850" s="224"/>
    </row>
    <row r="13851" spans="4:7">
      <c r="D13851" s="224"/>
      <c r="F13851" s="224"/>
      <c r="G13851" s="224"/>
    </row>
    <row r="13852" spans="4:7">
      <c r="D13852" s="224"/>
      <c r="F13852" s="224"/>
      <c r="G13852" s="224"/>
    </row>
    <row r="13853" spans="4:7">
      <c r="D13853" s="224"/>
      <c r="F13853" s="224"/>
      <c r="G13853" s="224"/>
    </row>
    <row r="13854" spans="4:7">
      <c r="D13854" s="224"/>
      <c r="F13854" s="224"/>
      <c r="G13854" s="224"/>
    </row>
    <row r="13855" spans="4:7">
      <c r="D13855" s="224"/>
      <c r="F13855" s="224"/>
      <c r="G13855" s="224"/>
    </row>
    <row r="13856" spans="4:7">
      <c r="D13856" s="224"/>
      <c r="F13856" s="224"/>
      <c r="G13856" s="224"/>
    </row>
    <row r="13857" spans="4:7">
      <c r="D13857" s="224"/>
      <c r="F13857" s="224"/>
      <c r="G13857" s="224"/>
    </row>
    <row r="13858" spans="4:7">
      <c r="D13858" s="224"/>
      <c r="F13858" s="224"/>
      <c r="G13858" s="224"/>
    </row>
    <row r="13859" spans="4:7">
      <c r="D13859" s="224"/>
      <c r="F13859" s="224"/>
      <c r="G13859" s="224"/>
    </row>
    <row r="13860" spans="4:7">
      <c r="D13860" s="224"/>
      <c r="F13860" s="224"/>
      <c r="G13860" s="224"/>
    </row>
    <row r="13861" spans="4:7">
      <c r="D13861" s="224"/>
      <c r="F13861" s="224"/>
      <c r="G13861" s="224"/>
    </row>
    <row r="13862" spans="4:7">
      <c r="D13862" s="224"/>
      <c r="F13862" s="224"/>
      <c r="G13862" s="224"/>
    </row>
    <row r="13863" spans="4:7">
      <c r="D13863" s="224"/>
      <c r="F13863" s="224"/>
      <c r="G13863" s="224"/>
    </row>
    <row r="13864" spans="4:7">
      <c r="D13864" s="224"/>
      <c r="F13864" s="224"/>
      <c r="G13864" s="224"/>
    </row>
    <row r="13865" spans="4:7">
      <c r="D13865" s="224"/>
      <c r="F13865" s="224"/>
      <c r="G13865" s="224"/>
    </row>
    <row r="13866" spans="4:7">
      <c r="D13866" s="224"/>
      <c r="F13866" s="224"/>
      <c r="G13866" s="224"/>
    </row>
    <row r="13867" spans="4:7">
      <c r="D13867" s="224"/>
      <c r="F13867" s="224"/>
      <c r="G13867" s="224"/>
    </row>
    <row r="13868" spans="4:7">
      <c r="D13868" s="224"/>
      <c r="F13868" s="224"/>
      <c r="G13868" s="224"/>
    </row>
    <row r="13869" spans="4:7">
      <c r="D13869" s="224"/>
      <c r="F13869" s="224"/>
      <c r="G13869" s="224"/>
    </row>
    <row r="13870" spans="4:7">
      <c r="D13870" s="224"/>
      <c r="F13870" s="224"/>
      <c r="G13870" s="224"/>
    </row>
    <row r="13871" spans="4:7">
      <c r="D13871" s="224"/>
      <c r="F13871" s="224"/>
      <c r="G13871" s="224"/>
    </row>
    <row r="13872" spans="4:7">
      <c r="D13872" s="224"/>
      <c r="F13872" s="224"/>
      <c r="G13872" s="224"/>
    </row>
    <row r="13873" spans="4:7">
      <c r="D13873" s="224"/>
      <c r="F13873" s="224"/>
      <c r="G13873" s="224"/>
    </row>
    <row r="13874" spans="4:7">
      <c r="D13874" s="224"/>
      <c r="F13874" s="224"/>
      <c r="G13874" s="224"/>
    </row>
    <row r="13875" spans="4:7">
      <c r="D13875" s="224"/>
      <c r="F13875" s="224"/>
      <c r="G13875" s="224"/>
    </row>
    <row r="13876" spans="4:7">
      <c r="D13876" s="224"/>
      <c r="F13876" s="224"/>
      <c r="G13876" s="224"/>
    </row>
    <row r="13877" spans="4:7">
      <c r="D13877" s="224"/>
      <c r="F13877" s="224"/>
      <c r="G13877" s="224"/>
    </row>
    <row r="13878" spans="4:7">
      <c r="D13878" s="224"/>
      <c r="F13878" s="224"/>
      <c r="G13878" s="224"/>
    </row>
    <row r="13879" spans="4:7">
      <c r="D13879" s="224"/>
      <c r="F13879" s="224"/>
      <c r="G13879" s="224"/>
    </row>
    <row r="13880" spans="4:7">
      <c r="D13880" s="224"/>
      <c r="F13880" s="224"/>
      <c r="G13880" s="224"/>
    </row>
    <row r="13881" spans="4:7">
      <c r="D13881" s="224"/>
      <c r="F13881" s="224"/>
      <c r="G13881" s="224"/>
    </row>
    <row r="13882" spans="4:7">
      <c r="D13882" s="224"/>
      <c r="F13882" s="224"/>
      <c r="G13882" s="224"/>
    </row>
    <row r="13883" spans="4:7">
      <c r="D13883" s="224"/>
      <c r="F13883" s="224"/>
      <c r="G13883" s="224"/>
    </row>
    <row r="13884" spans="4:7">
      <c r="D13884" s="224"/>
      <c r="F13884" s="224"/>
      <c r="G13884" s="224"/>
    </row>
    <row r="13885" spans="4:7">
      <c r="D13885" s="224"/>
      <c r="F13885" s="224"/>
      <c r="G13885" s="224"/>
    </row>
    <row r="13886" spans="4:7">
      <c r="D13886" s="224"/>
      <c r="F13886" s="224"/>
      <c r="G13886" s="224"/>
    </row>
    <row r="13887" spans="4:7">
      <c r="D13887" s="224"/>
      <c r="F13887" s="224"/>
      <c r="G13887" s="224"/>
    </row>
    <row r="13888" spans="4:7">
      <c r="D13888" s="224"/>
      <c r="F13888" s="224"/>
      <c r="G13888" s="224"/>
    </row>
    <row r="13889" spans="4:7">
      <c r="D13889" s="224"/>
      <c r="F13889" s="224"/>
      <c r="G13889" s="224"/>
    </row>
    <row r="13890" spans="4:7">
      <c r="D13890" s="224"/>
      <c r="F13890" s="224"/>
      <c r="G13890" s="224"/>
    </row>
    <row r="13891" spans="4:7">
      <c r="D13891" s="224"/>
      <c r="F13891" s="224"/>
      <c r="G13891" s="224"/>
    </row>
    <row r="13892" spans="4:7">
      <c r="D13892" s="224"/>
      <c r="F13892" s="224"/>
      <c r="G13892" s="224"/>
    </row>
    <row r="13893" spans="4:7">
      <c r="D13893" s="224"/>
      <c r="F13893" s="224"/>
      <c r="G13893" s="224"/>
    </row>
    <row r="13894" spans="4:7">
      <c r="D13894" s="224"/>
      <c r="F13894" s="224"/>
      <c r="G13894" s="224"/>
    </row>
    <row r="13895" spans="4:7">
      <c r="D13895" s="224"/>
      <c r="F13895" s="224"/>
      <c r="G13895" s="224"/>
    </row>
    <row r="13896" spans="4:7">
      <c r="D13896" s="224"/>
      <c r="F13896" s="224"/>
      <c r="G13896" s="224"/>
    </row>
    <row r="13897" spans="4:7">
      <c r="D13897" s="224"/>
      <c r="F13897" s="224"/>
      <c r="G13897" s="224"/>
    </row>
    <row r="13898" spans="4:7">
      <c r="D13898" s="224"/>
      <c r="F13898" s="224"/>
      <c r="G13898" s="224"/>
    </row>
    <row r="13899" spans="4:7">
      <c r="D13899" s="224"/>
      <c r="F13899" s="224"/>
      <c r="G13899" s="224"/>
    </row>
    <row r="13900" spans="4:7">
      <c r="D13900" s="224"/>
      <c r="F13900" s="224"/>
      <c r="G13900" s="224"/>
    </row>
    <row r="13901" spans="4:7">
      <c r="D13901" s="224"/>
      <c r="F13901" s="224"/>
      <c r="G13901" s="224"/>
    </row>
    <row r="13902" spans="4:7">
      <c r="D13902" s="224"/>
      <c r="F13902" s="224"/>
      <c r="G13902" s="224"/>
    </row>
    <row r="13903" spans="4:7">
      <c r="D13903" s="224"/>
      <c r="F13903" s="224"/>
      <c r="G13903" s="224"/>
    </row>
    <row r="13904" spans="4:7">
      <c r="D13904" s="224"/>
      <c r="F13904" s="224"/>
      <c r="G13904" s="224"/>
    </row>
    <row r="13905" spans="4:7">
      <c r="D13905" s="224"/>
      <c r="F13905" s="224"/>
      <c r="G13905" s="224"/>
    </row>
    <row r="13906" spans="4:7">
      <c r="D13906" s="224"/>
      <c r="F13906" s="224"/>
      <c r="G13906" s="224"/>
    </row>
    <row r="13907" spans="4:7">
      <c r="D13907" s="224"/>
      <c r="F13907" s="224"/>
      <c r="G13907" s="224"/>
    </row>
    <row r="13908" spans="4:7">
      <c r="D13908" s="224"/>
      <c r="F13908" s="224"/>
      <c r="G13908" s="224"/>
    </row>
    <row r="13909" spans="4:7">
      <c r="D13909" s="224"/>
      <c r="F13909" s="224"/>
      <c r="G13909" s="224"/>
    </row>
    <row r="13910" spans="4:7">
      <c r="D13910" s="224"/>
      <c r="F13910" s="224"/>
      <c r="G13910" s="224"/>
    </row>
    <row r="13911" spans="4:7">
      <c r="D13911" s="224"/>
      <c r="F13911" s="224"/>
      <c r="G13911" s="224"/>
    </row>
    <row r="13912" spans="4:7">
      <c r="D13912" s="224"/>
      <c r="F13912" s="224"/>
      <c r="G13912" s="224"/>
    </row>
    <row r="13913" spans="4:7">
      <c r="D13913" s="224"/>
      <c r="F13913" s="224"/>
      <c r="G13913" s="224"/>
    </row>
    <row r="13914" spans="4:7">
      <c r="D13914" s="224"/>
      <c r="F13914" s="224"/>
      <c r="G13914" s="224"/>
    </row>
    <row r="13915" spans="4:7">
      <c r="D13915" s="224"/>
      <c r="F13915" s="224"/>
      <c r="G13915" s="224"/>
    </row>
    <row r="13916" spans="4:7">
      <c r="D13916" s="224"/>
      <c r="F13916" s="224"/>
      <c r="G13916" s="224"/>
    </row>
    <row r="13917" spans="4:7">
      <c r="D13917" s="224"/>
      <c r="F13917" s="224"/>
      <c r="G13917" s="224"/>
    </row>
    <row r="13918" spans="4:7">
      <c r="D13918" s="224"/>
      <c r="F13918" s="224"/>
      <c r="G13918" s="224"/>
    </row>
    <row r="13919" spans="4:7">
      <c r="D13919" s="224"/>
      <c r="F13919" s="224"/>
      <c r="G13919" s="224"/>
    </row>
    <row r="13920" spans="4:7">
      <c r="D13920" s="224"/>
      <c r="F13920" s="224"/>
      <c r="G13920" s="224"/>
    </row>
    <row r="13921" spans="4:7">
      <c r="D13921" s="224"/>
      <c r="F13921" s="224"/>
      <c r="G13921" s="224"/>
    </row>
    <row r="13922" spans="4:7">
      <c r="D13922" s="224"/>
      <c r="F13922" s="224"/>
      <c r="G13922" s="224"/>
    </row>
    <row r="13923" spans="4:7">
      <c r="D13923" s="224"/>
      <c r="F13923" s="224"/>
      <c r="G13923" s="224"/>
    </row>
    <row r="13924" spans="4:7">
      <c r="D13924" s="224"/>
      <c r="F13924" s="224"/>
      <c r="G13924" s="224"/>
    </row>
    <row r="13925" spans="4:7">
      <c r="D13925" s="224"/>
      <c r="F13925" s="224"/>
      <c r="G13925" s="224"/>
    </row>
    <row r="13926" spans="4:7">
      <c r="D13926" s="224"/>
      <c r="F13926" s="224"/>
      <c r="G13926" s="224"/>
    </row>
    <row r="13927" spans="4:7">
      <c r="D13927" s="224"/>
      <c r="F13927" s="224"/>
      <c r="G13927" s="224"/>
    </row>
    <row r="13928" spans="4:7">
      <c r="D13928" s="224"/>
      <c r="F13928" s="224"/>
      <c r="G13928" s="224"/>
    </row>
    <row r="13929" spans="4:7">
      <c r="D13929" s="224"/>
      <c r="F13929" s="224"/>
      <c r="G13929" s="224"/>
    </row>
    <row r="13930" spans="4:7">
      <c r="D13930" s="224"/>
      <c r="F13930" s="224"/>
      <c r="G13930" s="224"/>
    </row>
    <row r="13931" spans="4:7">
      <c r="D13931" s="224"/>
      <c r="F13931" s="224"/>
      <c r="G13931" s="224"/>
    </row>
    <row r="13932" spans="4:7">
      <c r="D13932" s="224"/>
      <c r="F13932" s="224"/>
      <c r="G13932" s="224"/>
    </row>
    <row r="13933" spans="4:7">
      <c r="D13933" s="224"/>
      <c r="F13933" s="224"/>
      <c r="G13933" s="224"/>
    </row>
    <row r="13934" spans="4:7">
      <c r="D13934" s="224"/>
      <c r="F13934" s="224"/>
      <c r="G13934" s="224"/>
    </row>
    <row r="13935" spans="4:7">
      <c r="D13935" s="224"/>
      <c r="F13935" s="224"/>
      <c r="G13935" s="224"/>
    </row>
    <row r="13936" spans="4:7">
      <c r="D13936" s="224"/>
      <c r="F13936" s="224"/>
      <c r="G13936" s="224"/>
    </row>
    <row r="13937" spans="4:7">
      <c r="D13937" s="224"/>
      <c r="F13937" s="224"/>
      <c r="G13937" s="224"/>
    </row>
    <row r="13938" spans="4:7">
      <c r="D13938" s="224"/>
      <c r="F13938" s="224"/>
      <c r="G13938" s="224"/>
    </row>
    <row r="13939" spans="4:7">
      <c r="D13939" s="224"/>
      <c r="F13939" s="224"/>
      <c r="G13939" s="224"/>
    </row>
    <row r="13940" spans="4:7">
      <c r="D13940" s="224"/>
      <c r="F13940" s="224"/>
      <c r="G13940" s="224"/>
    </row>
    <row r="13941" spans="4:7">
      <c r="D13941" s="224"/>
      <c r="F13941" s="224"/>
      <c r="G13941" s="224"/>
    </row>
    <row r="13942" spans="4:7">
      <c r="D13942" s="224"/>
      <c r="F13942" s="224"/>
      <c r="G13942" s="224"/>
    </row>
    <row r="13943" spans="4:7">
      <c r="D13943" s="224"/>
      <c r="F13943" s="224"/>
      <c r="G13943" s="224"/>
    </row>
    <row r="13944" spans="4:7">
      <c r="D13944" s="224"/>
      <c r="F13944" s="224"/>
      <c r="G13944" s="224"/>
    </row>
    <row r="13945" spans="4:7">
      <c r="D13945" s="224"/>
      <c r="F13945" s="224"/>
      <c r="G13945" s="224"/>
    </row>
    <row r="13946" spans="4:7">
      <c r="D13946" s="224"/>
      <c r="F13946" s="224"/>
      <c r="G13946" s="224"/>
    </row>
    <row r="13947" spans="4:7">
      <c r="D13947" s="224"/>
      <c r="F13947" s="224"/>
      <c r="G13947" s="224"/>
    </row>
    <row r="13948" spans="4:7">
      <c r="D13948" s="224"/>
      <c r="F13948" s="224"/>
      <c r="G13948" s="224"/>
    </row>
    <row r="13949" spans="4:7">
      <c r="D13949" s="224"/>
      <c r="F13949" s="224"/>
      <c r="G13949" s="224"/>
    </row>
    <row r="13950" spans="4:7">
      <c r="D13950" s="224"/>
      <c r="F13950" s="224"/>
      <c r="G13950" s="224"/>
    </row>
    <row r="13951" spans="4:7">
      <c r="D13951" s="224"/>
      <c r="F13951" s="224"/>
      <c r="G13951" s="224"/>
    </row>
    <row r="13952" spans="4:7">
      <c r="D13952" s="224"/>
      <c r="F13952" s="224"/>
      <c r="G13952" s="224"/>
    </row>
    <row r="13953" spans="4:7">
      <c r="D13953" s="224"/>
      <c r="F13953" s="224"/>
      <c r="G13953" s="224"/>
    </row>
    <row r="13954" spans="4:7">
      <c r="D13954" s="224"/>
      <c r="F13954" s="224"/>
      <c r="G13954" s="224"/>
    </row>
    <row r="13955" spans="4:7">
      <c r="D13955" s="224"/>
      <c r="F13955" s="224"/>
      <c r="G13955" s="224"/>
    </row>
    <row r="13956" spans="4:7">
      <c r="D13956" s="224"/>
      <c r="F13956" s="224"/>
      <c r="G13956" s="224"/>
    </row>
    <row r="13957" spans="4:7">
      <c r="D13957" s="224"/>
      <c r="F13957" s="224"/>
      <c r="G13957" s="224"/>
    </row>
    <row r="13958" spans="4:7">
      <c r="D13958" s="224"/>
      <c r="F13958" s="224"/>
      <c r="G13958" s="224"/>
    </row>
    <row r="13959" spans="4:7">
      <c r="D13959" s="224"/>
      <c r="F13959" s="224"/>
      <c r="G13959" s="224"/>
    </row>
    <row r="13960" spans="4:7">
      <c r="D13960" s="224"/>
      <c r="F13960" s="224"/>
      <c r="G13960" s="224"/>
    </row>
    <row r="13961" spans="4:7">
      <c r="D13961" s="224"/>
      <c r="F13961" s="224"/>
      <c r="G13961" s="224"/>
    </row>
    <row r="13962" spans="4:7">
      <c r="D13962" s="224"/>
      <c r="F13962" s="224"/>
      <c r="G13962" s="224"/>
    </row>
    <row r="13963" spans="4:7">
      <c r="D13963" s="224"/>
      <c r="F13963" s="224"/>
      <c r="G13963" s="224"/>
    </row>
    <row r="13964" spans="4:7">
      <c r="D13964" s="224"/>
      <c r="F13964" s="224"/>
      <c r="G13964" s="224"/>
    </row>
    <row r="13965" spans="4:7">
      <c r="D13965" s="224"/>
      <c r="F13965" s="224"/>
      <c r="G13965" s="224"/>
    </row>
    <row r="13966" spans="4:7">
      <c r="D13966" s="224"/>
      <c r="F13966" s="224"/>
      <c r="G13966" s="224"/>
    </row>
    <row r="13967" spans="4:7">
      <c r="D13967" s="224"/>
      <c r="F13967" s="224"/>
      <c r="G13967" s="224"/>
    </row>
    <row r="13968" spans="4:7">
      <c r="D13968" s="224"/>
      <c r="F13968" s="224"/>
      <c r="G13968" s="224"/>
    </row>
    <row r="13969" spans="4:7">
      <c r="D13969" s="224"/>
      <c r="F13969" s="224"/>
      <c r="G13969" s="224"/>
    </row>
    <row r="13970" spans="4:7">
      <c r="D13970" s="224"/>
      <c r="F13970" s="224"/>
      <c r="G13970" s="224"/>
    </row>
    <row r="13971" spans="4:7">
      <c r="D13971" s="224"/>
      <c r="F13971" s="224"/>
      <c r="G13971" s="224"/>
    </row>
    <row r="13972" spans="4:7">
      <c r="D13972" s="224"/>
      <c r="F13972" s="224"/>
      <c r="G13972" s="224"/>
    </row>
    <row r="13973" spans="4:7">
      <c r="D13973" s="224"/>
      <c r="F13973" s="224"/>
      <c r="G13973" s="224"/>
    </row>
    <row r="13974" spans="4:7">
      <c r="D13974" s="224"/>
      <c r="F13974" s="224"/>
      <c r="G13974" s="224"/>
    </row>
    <row r="13975" spans="4:7">
      <c r="D13975" s="224"/>
      <c r="F13975" s="224"/>
      <c r="G13975" s="224"/>
    </row>
    <row r="13976" spans="4:7">
      <c r="D13976" s="224"/>
      <c r="F13976" s="224"/>
      <c r="G13976" s="224"/>
    </row>
    <row r="13977" spans="4:7">
      <c r="D13977" s="224"/>
      <c r="F13977" s="224"/>
      <c r="G13977" s="224"/>
    </row>
    <row r="13978" spans="4:7">
      <c r="D13978" s="224"/>
      <c r="F13978" s="224"/>
      <c r="G13978" s="224"/>
    </row>
    <row r="13979" spans="4:7">
      <c r="D13979" s="224"/>
      <c r="F13979" s="224"/>
      <c r="G13979" s="224"/>
    </row>
    <row r="13980" spans="4:7">
      <c r="D13980" s="224"/>
      <c r="F13980" s="224"/>
      <c r="G13980" s="224"/>
    </row>
    <row r="13981" spans="4:7">
      <c r="D13981" s="224"/>
      <c r="F13981" s="224"/>
      <c r="G13981" s="224"/>
    </row>
    <row r="13982" spans="4:7">
      <c r="D13982" s="224"/>
      <c r="F13982" s="224"/>
      <c r="G13982" s="224"/>
    </row>
    <row r="13983" spans="4:7">
      <c r="D13983" s="224"/>
      <c r="F13983" s="224"/>
      <c r="G13983" s="224"/>
    </row>
    <row r="13984" spans="4:7">
      <c r="D13984" s="224"/>
      <c r="F13984" s="224"/>
      <c r="G13984" s="224"/>
    </row>
    <row r="13985" spans="4:7">
      <c r="D13985" s="224"/>
      <c r="F13985" s="224"/>
      <c r="G13985" s="224"/>
    </row>
    <row r="13986" spans="4:7">
      <c r="D13986" s="224"/>
      <c r="F13986" s="224"/>
      <c r="G13986" s="224"/>
    </row>
    <row r="13987" spans="4:7">
      <c r="D13987" s="224"/>
      <c r="F13987" s="224"/>
      <c r="G13987" s="224"/>
    </row>
    <row r="13988" spans="4:7">
      <c r="D13988" s="224"/>
      <c r="F13988" s="224"/>
      <c r="G13988" s="224"/>
    </row>
    <row r="13989" spans="4:7">
      <c r="D13989" s="224"/>
      <c r="F13989" s="224"/>
      <c r="G13989" s="224"/>
    </row>
    <row r="13990" spans="4:7">
      <c r="D13990" s="224"/>
      <c r="F13990" s="224"/>
      <c r="G13990" s="224"/>
    </row>
    <row r="13991" spans="4:7">
      <c r="D13991" s="224"/>
      <c r="F13991" s="224"/>
      <c r="G13991" s="224"/>
    </row>
    <row r="13992" spans="4:7">
      <c r="D13992" s="224"/>
      <c r="F13992" s="224"/>
      <c r="G13992" s="224"/>
    </row>
    <row r="13993" spans="4:7">
      <c r="D13993" s="224"/>
      <c r="F13993" s="224"/>
      <c r="G13993" s="224"/>
    </row>
    <row r="13994" spans="4:7">
      <c r="D13994" s="224"/>
      <c r="F13994" s="224"/>
      <c r="G13994" s="224"/>
    </row>
    <row r="13995" spans="4:7">
      <c r="D13995" s="224"/>
      <c r="F13995" s="224"/>
      <c r="G13995" s="224"/>
    </row>
    <row r="13996" spans="4:7">
      <c r="D13996" s="224"/>
      <c r="F13996" s="224"/>
      <c r="G13996" s="224"/>
    </row>
    <row r="13997" spans="4:7">
      <c r="D13997" s="224"/>
      <c r="F13997" s="224"/>
      <c r="G13997" s="224"/>
    </row>
    <row r="13998" spans="4:7">
      <c r="D13998" s="224"/>
      <c r="F13998" s="224"/>
      <c r="G13998" s="224"/>
    </row>
    <row r="13999" spans="4:7">
      <c r="D13999" s="224"/>
      <c r="F13999" s="224"/>
      <c r="G13999" s="224"/>
    </row>
    <row r="14000" spans="4:7">
      <c r="D14000" s="224"/>
      <c r="F14000" s="224"/>
      <c r="G14000" s="224"/>
    </row>
    <row r="14001" spans="4:7">
      <c r="D14001" s="224"/>
      <c r="F14001" s="224"/>
      <c r="G14001" s="224"/>
    </row>
    <row r="14002" spans="4:7">
      <c r="D14002" s="224"/>
      <c r="F14002" s="224"/>
      <c r="G14002" s="224"/>
    </row>
    <row r="14003" spans="4:7">
      <c r="D14003" s="224"/>
      <c r="F14003" s="224"/>
      <c r="G14003" s="224"/>
    </row>
    <row r="14004" spans="4:7">
      <c r="D14004" s="224"/>
      <c r="F14004" s="224"/>
      <c r="G14004" s="224"/>
    </row>
    <row r="14005" spans="4:7">
      <c r="D14005" s="224"/>
      <c r="F14005" s="224"/>
      <c r="G14005" s="224"/>
    </row>
    <row r="14006" spans="4:7">
      <c r="D14006" s="224"/>
      <c r="F14006" s="224"/>
      <c r="G14006" s="224"/>
    </row>
    <row r="14007" spans="4:7">
      <c r="D14007" s="224"/>
      <c r="F14007" s="224"/>
      <c r="G14007" s="224"/>
    </row>
    <row r="14008" spans="4:7">
      <c r="D14008" s="224"/>
      <c r="F14008" s="224"/>
      <c r="G14008" s="224"/>
    </row>
    <row r="14009" spans="4:7">
      <c r="D14009" s="224"/>
      <c r="F14009" s="224"/>
      <c r="G14009" s="224"/>
    </row>
    <row r="14010" spans="4:7">
      <c r="D14010" s="224"/>
      <c r="F14010" s="224"/>
      <c r="G14010" s="224"/>
    </row>
    <row r="14011" spans="4:7">
      <c r="D14011" s="224"/>
      <c r="F14011" s="224"/>
      <c r="G14011" s="224"/>
    </row>
    <row r="14012" spans="4:7">
      <c r="D14012" s="224"/>
      <c r="F14012" s="224"/>
      <c r="G14012" s="224"/>
    </row>
    <row r="14013" spans="4:7">
      <c r="D14013" s="224"/>
      <c r="F14013" s="224"/>
      <c r="G14013" s="224"/>
    </row>
    <row r="14014" spans="4:7">
      <c r="D14014" s="224"/>
      <c r="F14014" s="224"/>
      <c r="G14014" s="224"/>
    </row>
    <row r="14015" spans="4:7">
      <c r="D14015" s="224"/>
      <c r="F14015" s="224"/>
      <c r="G14015" s="224"/>
    </row>
    <row r="14016" spans="4:7">
      <c r="D14016" s="224"/>
      <c r="F14016" s="224"/>
      <c r="G14016" s="224"/>
    </row>
    <row r="14017" spans="4:7">
      <c r="D14017" s="224"/>
      <c r="F14017" s="224"/>
      <c r="G14017" s="224"/>
    </row>
    <row r="14018" spans="4:7">
      <c r="D14018" s="224"/>
      <c r="F14018" s="224"/>
      <c r="G14018" s="224"/>
    </row>
    <row r="14019" spans="4:7">
      <c r="D14019" s="224"/>
      <c r="F14019" s="224"/>
      <c r="G14019" s="224"/>
    </row>
    <row r="14020" spans="4:7">
      <c r="D14020" s="224"/>
      <c r="F14020" s="224"/>
      <c r="G14020" s="224"/>
    </row>
    <row r="14021" spans="4:7">
      <c r="D14021" s="224"/>
      <c r="F14021" s="224"/>
      <c r="G14021" s="224"/>
    </row>
    <row r="14022" spans="4:7">
      <c r="D14022" s="224"/>
      <c r="F14022" s="224"/>
      <c r="G14022" s="224"/>
    </row>
    <row r="14023" spans="4:7">
      <c r="D14023" s="224"/>
      <c r="F14023" s="224"/>
      <c r="G14023" s="224"/>
    </row>
    <row r="14024" spans="4:7">
      <c r="D14024" s="224"/>
      <c r="F14024" s="224"/>
      <c r="G14024" s="224"/>
    </row>
    <row r="14025" spans="4:7">
      <c r="D14025" s="224"/>
      <c r="F14025" s="224"/>
      <c r="G14025" s="224"/>
    </row>
    <row r="14026" spans="4:7">
      <c r="D14026" s="224"/>
      <c r="F14026" s="224"/>
      <c r="G14026" s="224"/>
    </row>
    <row r="14027" spans="4:7">
      <c r="D14027" s="224"/>
      <c r="F14027" s="224"/>
      <c r="G14027" s="224"/>
    </row>
    <row r="14028" spans="4:7">
      <c r="D14028" s="224"/>
      <c r="F14028" s="224"/>
      <c r="G14028" s="224"/>
    </row>
    <row r="14029" spans="4:7">
      <c r="D14029" s="224"/>
      <c r="F14029" s="224"/>
      <c r="G14029" s="224"/>
    </row>
    <row r="14030" spans="4:7">
      <c r="D14030" s="224"/>
      <c r="F14030" s="224"/>
      <c r="G14030" s="224"/>
    </row>
    <row r="14031" spans="4:7">
      <c r="D14031" s="224"/>
      <c r="F14031" s="224"/>
      <c r="G14031" s="224"/>
    </row>
    <row r="14032" spans="4:7">
      <c r="D14032" s="224"/>
      <c r="F14032" s="224"/>
      <c r="G14032" s="224"/>
    </row>
    <row r="14033" spans="4:7">
      <c r="D14033" s="224"/>
      <c r="F14033" s="224"/>
      <c r="G14033" s="224"/>
    </row>
    <row r="14034" spans="4:7">
      <c r="D14034" s="224"/>
      <c r="F14034" s="224"/>
      <c r="G14034" s="224"/>
    </row>
    <row r="14035" spans="4:7">
      <c r="D14035" s="224"/>
      <c r="F14035" s="224"/>
      <c r="G14035" s="224"/>
    </row>
    <row r="14036" spans="4:7">
      <c r="D14036" s="224"/>
      <c r="F14036" s="224"/>
      <c r="G14036" s="224"/>
    </row>
    <row r="14037" spans="4:7">
      <c r="D14037" s="224"/>
      <c r="F14037" s="224"/>
      <c r="G14037" s="224"/>
    </row>
    <row r="14038" spans="4:7">
      <c r="D14038" s="224"/>
      <c r="F14038" s="224"/>
      <c r="G14038" s="224"/>
    </row>
    <row r="14039" spans="4:7">
      <c r="D14039" s="224"/>
      <c r="F14039" s="224"/>
      <c r="G14039" s="224"/>
    </row>
    <row r="14040" spans="4:7">
      <c r="D14040" s="224"/>
      <c r="F14040" s="224"/>
      <c r="G14040" s="224"/>
    </row>
    <row r="14041" spans="4:7">
      <c r="D14041" s="224"/>
      <c r="F14041" s="224"/>
      <c r="G14041" s="224"/>
    </row>
    <row r="14042" spans="4:7">
      <c r="D14042" s="224"/>
      <c r="F14042" s="224"/>
      <c r="G14042" s="224"/>
    </row>
    <row r="14043" spans="4:7">
      <c r="D14043" s="224"/>
      <c r="F14043" s="224"/>
      <c r="G14043" s="224"/>
    </row>
    <row r="14044" spans="4:7">
      <c r="D14044" s="224"/>
      <c r="F14044" s="224"/>
      <c r="G14044" s="224"/>
    </row>
    <row r="14045" spans="4:7">
      <c r="D14045" s="224"/>
      <c r="F14045" s="224"/>
      <c r="G14045" s="224"/>
    </row>
    <row r="14046" spans="4:7">
      <c r="D14046" s="224"/>
      <c r="F14046" s="224"/>
      <c r="G14046" s="224"/>
    </row>
    <row r="14047" spans="4:7">
      <c r="D14047" s="224"/>
      <c r="F14047" s="224"/>
      <c r="G14047" s="224"/>
    </row>
    <row r="14048" spans="4:7">
      <c r="D14048" s="224"/>
      <c r="F14048" s="224"/>
      <c r="G14048" s="224"/>
    </row>
    <row r="14049" spans="4:7">
      <c r="D14049" s="224"/>
      <c r="F14049" s="224"/>
      <c r="G14049" s="224"/>
    </row>
    <row r="14050" spans="4:7">
      <c r="D14050" s="224"/>
      <c r="F14050" s="224"/>
      <c r="G14050" s="224"/>
    </row>
    <row r="14051" spans="4:7">
      <c r="D14051" s="224"/>
      <c r="F14051" s="224"/>
      <c r="G14051" s="224"/>
    </row>
    <row r="14052" spans="4:7">
      <c r="D14052" s="224"/>
      <c r="F14052" s="224"/>
      <c r="G14052" s="224"/>
    </row>
    <row r="14053" spans="4:7">
      <c r="D14053" s="224"/>
      <c r="F14053" s="224"/>
      <c r="G14053" s="224"/>
    </row>
    <row r="14054" spans="4:7">
      <c r="D14054" s="224"/>
      <c r="F14054" s="224"/>
      <c r="G14054" s="224"/>
    </row>
    <row r="14055" spans="4:7">
      <c r="D14055" s="224"/>
      <c r="F14055" s="224"/>
      <c r="G14055" s="224"/>
    </row>
    <row r="14056" spans="4:7">
      <c r="D14056" s="224"/>
      <c r="F14056" s="224"/>
      <c r="G14056" s="224"/>
    </row>
    <row r="14057" spans="4:7">
      <c r="D14057" s="224"/>
      <c r="F14057" s="224"/>
      <c r="G14057" s="224"/>
    </row>
    <row r="14058" spans="4:7">
      <c r="D14058" s="224"/>
      <c r="F14058" s="224"/>
      <c r="G14058" s="224"/>
    </row>
    <row r="14059" spans="4:7">
      <c r="D14059" s="224"/>
      <c r="F14059" s="224"/>
      <c r="G14059" s="224"/>
    </row>
    <row r="14060" spans="4:7">
      <c r="D14060" s="224"/>
      <c r="F14060" s="224"/>
      <c r="G14060" s="224"/>
    </row>
    <row r="14061" spans="4:7">
      <c r="D14061" s="224"/>
      <c r="F14061" s="224"/>
      <c r="G14061" s="224"/>
    </row>
    <row r="14062" spans="4:7">
      <c r="D14062" s="224"/>
      <c r="F14062" s="224"/>
      <c r="G14062" s="224"/>
    </row>
    <row r="14063" spans="4:7">
      <c r="D14063" s="224"/>
      <c r="F14063" s="224"/>
      <c r="G14063" s="224"/>
    </row>
    <row r="14064" spans="4:7">
      <c r="D14064" s="224"/>
      <c r="F14064" s="224"/>
      <c r="G14064" s="224"/>
    </row>
    <row r="14065" spans="4:7">
      <c r="D14065" s="224"/>
      <c r="F14065" s="224"/>
      <c r="G14065" s="224"/>
    </row>
    <row r="14066" spans="4:7">
      <c r="D14066" s="224"/>
      <c r="F14066" s="224"/>
      <c r="G14066" s="224"/>
    </row>
    <row r="14067" spans="4:7">
      <c r="D14067" s="224"/>
      <c r="F14067" s="224"/>
      <c r="G14067" s="224"/>
    </row>
    <row r="14068" spans="4:7">
      <c r="D14068" s="224"/>
      <c r="F14068" s="224"/>
      <c r="G14068" s="224"/>
    </row>
    <row r="14069" spans="4:7">
      <c r="D14069" s="224"/>
      <c r="F14069" s="224"/>
      <c r="G14069" s="224"/>
    </row>
    <row r="14070" spans="4:7">
      <c r="D14070" s="224"/>
      <c r="F14070" s="224"/>
      <c r="G14070" s="224"/>
    </row>
    <row r="14071" spans="4:7">
      <c r="D14071" s="224"/>
      <c r="F14071" s="224"/>
      <c r="G14071" s="224"/>
    </row>
    <row r="14072" spans="4:7">
      <c r="D14072" s="224"/>
      <c r="F14072" s="224"/>
      <c r="G14072" s="224"/>
    </row>
    <row r="14073" spans="4:7">
      <c r="D14073" s="224"/>
      <c r="F14073" s="224"/>
      <c r="G14073" s="224"/>
    </row>
    <row r="14074" spans="4:7">
      <c r="D14074" s="224"/>
      <c r="F14074" s="224"/>
      <c r="G14074" s="224"/>
    </row>
    <row r="14075" spans="4:7">
      <c r="D14075" s="224"/>
      <c r="F14075" s="224"/>
      <c r="G14075" s="224"/>
    </row>
    <row r="14076" spans="4:7">
      <c r="D14076" s="224"/>
      <c r="F14076" s="224"/>
      <c r="G14076" s="224"/>
    </row>
    <row r="14077" spans="4:7">
      <c r="D14077" s="224"/>
      <c r="F14077" s="224"/>
      <c r="G14077" s="224"/>
    </row>
    <row r="14078" spans="4:7">
      <c r="D14078" s="224"/>
      <c r="F14078" s="224"/>
      <c r="G14078" s="224"/>
    </row>
    <row r="14079" spans="4:7">
      <c r="D14079" s="224"/>
      <c r="F14079" s="224"/>
      <c r="G14079" s="224"/>
    </row>
    <row r="14080" spans="4:7">
      <c r="D14080" s="224"/>
      <c r="F14080" s="224"/>
      <c r="G14080" s="224"/>
    </row>
    <row r="14081" spans="4:7">
      <c r="D14081" s="224"/>
      <c r="F14081" s="224"/>
      <c r="G14081" s="224"/>
    </row>
    <row r="14082" spans="4:7">
      <c r="D14082" s="224"/>
      <c r="F14082" s="224"/>
      <c r="G14082" s="224"/>
    </row>
    <row r="14083" spans="4:7">
      <c r="D14083" s="224"/>
      <c r="F14083" s="224"/>
      <c r="G14083" s="224"/>
    </row>
    <row r="14084" spans="4:7">
      <c r="D14084" s="224"/>
      <c r="F14084" s="224"/>
      <c r="G14084" s="224"/>
    </row>
    <row r="14085" spans="4:7">
      <c r="D14085" s="224"/>
      <c r="F14085" s="224"/>
      <c r="G14085" s="224"/>
    </row>
    <row r="14086" spans="4:7">
      <c r="D14086" s="224"/>
      <c r="F14086" s="224"/>
      <c r="G14086" s="224"/>
    </row>
    <row r="14087" spans="4:7">
      <c r="D14087" s="224"/>
      <c r="F14087" s="224"/>
      <c r="G14087" s="224"/>
    </row>
    <row r="14088" spans="4:7">
      <c r="D14088" s="224"/>
      <c r="F14088" s="224"/>
      <c r="G14088" s="224"/>
    </row>
    <row r="14089" spans="4:7">
      <c r="D14089" s="224"/>
      <c r="F14089" s="224"/>
      <c r="G14089" s="224"/>
    </row>
    <row r="14090" spans="4:7">
      <c r="D14090" s="224"/>
      <c r="F14090" s="224"/>
      <c r="G14090" s="224"/>
    </row>
    <row r="14091" spans="4:7">
      <c r="D14091" s="224"/>
      <c r="F14091" s="224"/>
      <c r="G14091" s="224"/>
    </row>
    <row r="14092" spans="4:7">
      <c r="D14092" s="224"/>
      <c r="F14092" s="224"/>
      <c r="G14092" s="224"/>
    </row>
    <row r="14093" spans="4:7">
      <c r="D14093" s="224"/>
      <c r="F14093" s="224"/>
      <c r="G14093" s="224"/>
    </row>
    <row r="14094" spans="4:7">
      <c r="D14094" s="224"/>
      <c r="F14094" s="224"/>
      <c r="G14094" s="224"/>
    </row>
    <row r="14095" spans="4:7">
      <c r="D14095" s="224"/>
      <c r="F14095" s="224"/>
      <c r="G14095" s="224"/>
    </row>
    <row r="14096" spans="4:7">
      <c r="D14096" s="224"/>
      <c r="F14096" s="224"/>
      <c r="G14096" s="224"/>
    </row>
    <row r="14097" spans="4:7">
      <c r="D14097" s="224"/>
      <c r="F14097" s="224"/>
      <c r="G14097" s="224"/>
    </row>
    <row r="14098" spans="4:7">
      <c r="D14098" s="224"/>
      <c r="F14098" s="224"/>
      <c r="G14098" s="224"/>
    </row>
    <row r="14099" spans="4:7">
      <c r="D14099" s="224"/>
      <c r="F14099" s="224"/>
      <c r="G14099" s="224"/>
    </row>
    <row r="14100" spans="4:7">
      <c r="D14100" s="224"/>
      <c r="F14100" s="224"/>
      <c r="G14100" s="224"/>
    </row>
    <row r="14101" spans="4:7">
      <c r="D14101" s="224"/>
      <c r="F14101" s="224"/>
      <c r="G14101" s="224"/>
    </row>
    <row r="14102" spans="4:7">
      <c r="D14102" s="224"/>
      <c r="F14102" s="224"/>
      <c r="G14102" s="224"/>
    </row>
    <row r="14103" spans="4:7">
      <c r="D14103" s="224"/>
      <c r="F14103" s="224"/>
      <c r="G14103" s="224"/>
    </row>
    <row r="14104" spans="4:7">
      <c r="D14104" s="224"/>
      <c r="F14104" s="224"/>
      <c r="G14104" s="224"/>
    </row>
    <row r="14105" spans="4:7">
      <c r="D14105" s="224"/>
      <c r="F14105" s="224"/>
      <c r="G14105" s="224"/>
    </row>
    <row r="14106" spans="4:7">
      <c r="D14106" s="224"/>
      <c r="F14106" s="224"/>
      <c r="G14106" s="224"/>
    </row>
    <row r="14107" spans="4:7">
      <c r="D14107" s="224"/>
      <c r="F14107" s="224"/>
      <c r="G14107" s="224"/>
    </row>
    <row r="14108" spans="4:7">
      <c r="D14108" s="224"/>
      <c r="F14108" s="224"/>
      <c r="G14108" s="224"/>
    </row>
    <row r="14109" spans="4:7">
      <c r="D14109" s="224"/>
      <c r="F14109" s="224"/>
      <c r="G14109" s="224"/>
    </row>
    <row r="14110" spans="4:7">
      <c r="D14110" s="224"/>
      <c r="F14110" s="224"/>
      <c r="G14110" s="224"/>
    </row>
    <row r="14111" spans="4:7">
      <c r="D14111" s="224"/>
      <c r="F14111" s="224"/>
      <c r="G14111" s="224"/>
    </row>
    <row r="14112" spans="4:7">
      <c r="D14112" s="224"/>
      <c r="F14112" s="224"/>
      <c r="G14112" s="224"/>
    </row>
    <row r="14113" spans="4:7">
      <c r="D14113" s="224"/>
      <c r="F14113" s="224"/>
      <c r="G14113" s="224"/>
    </row>
    <row r="14114" spans="4:7">
      <c r="D14114" s="224"/>
      <c r="F14114" s="224"/>
      <c r="G14114" s="224"/>
    </row>
    <row r="14115" spans="4:7">
      <c r="D14115" s="224"/>
      <c r="F14115" s="224"/>
      <c r="G14115" s="224"/>
    </row>
    <row r="14116" spans="4:7">
      <c r="D14116" s="224"/>
      <c r="F14116" s="224"/>
      <c r="G14116" s="224"/>
    </row>
    <row r="14117" spans="4:7">
      <c r="D14117" s="224"/>
      <c r="F14117" s="224"/>
      <c r="G14117" s="224"/>
    </row>
    <row r="14118" spans="4:7">
      <c r="D14118" s="224"/>
      <c r="F14118" s="224"/>
      <c r="G14118" s="224"/>
    </row>
    <row r="14119" spans="4:7">
      <c r="D14119" s="224"/>
      <c r="F14119" s="224"/>
      <c r="G14119" s="224"/>
    </row>
    <row r="14120" spans="4:7">
      <c r="D14120" s="224"/>
      <c r="F14120" s="224"/>
      <c r="G14120" s="224"/>
    </row>
    <row r="14121" spans="4:7">
      <c r="D14121" s="224"/>
      <c r="F14121" s="224"/>
      <c r="G14121" s="224"/>
    </row>
    <row r="14122" spans="4:7">
      <c r="D14122" s="224"/>
      <c r="F14122" s="224"/>
      <c r="G14122" s="224"/>
    </row>
    <row r="14123" spans="4:7">
      <c r="D14123" s="224"/>
      <c r="F14123" s="224"/>
      <c r="G14123" s="224"/>
    </row>
    <row r="14124" spans="4:7">
      <c r="D14124" s="224"/>
      <c r="F14124" s="224"/>
      <c r="G14124" s="224"/>
    </row>
    <row r="14125" spans="4:7">
      <c r="D14125" s="224"/>
      <c r="F14125" s="224"/>
      <c r="G14125" s="224"/>
    </row>
    <row r="14126" spans="4:7">
      <c r="D14126" s="224"/>
      <c r="F14126" s="224"/>
      <c r="G14126" s="224"/>
    </row>
    <row r="14127" spans="4:7">
      <c r="D14127" s="224"/>
      <c r="F14127" s="224"/>
      <c r="G14127" s="224"/>
    </row>
    <row r="14128" spans="4:7">
      <c r="D14128" s="224"/>
      <c r="F14128" s="224"/>
      <c r="G14128" s="224"/>
    </row>
    <row r="14129" spans="4:7">
      <c r="D14129" s="224"/>
      <c r="F14129" s="224"/>
      <c r="G14129" s="224"/>
    </row>
    <row r="14130" spans="4:7">
      <c r="D14130" s="224"/>
      <c r="F14130" s="224"/>
      <c r="G14130" s="224"/>
    </row>
    <row r="14131" spans="4:7">
      <c r="D14131" s="224"/>
      <c r="F14131" s="224"/>
      <c r="G14131" s="224"/>
    </row>
    <row r="14132" spans="4:7">
      <c r="D14132" s="224"/>
      <c r="F14132" s="224"/>
      <c r="G14132" s="224"/>
    </row>
    <row r="14133" spans="4:7">
      <c r="D14133" s="224"/>
      <c r="F14133" s="224"/>
      <c r="G14133" s="224"/>
    </row>
    <row r="14134" spans="4:7">
      <c r="D14134" s="224"/>
      <c r="F14134" s="224"/>
      <c r="G14134" s="224"/>
    </row>
    <row r="14135" spans="4:7">
      <c r="D14135" s="224"/>
      <c r="F14135" s="224"/>
      <c r="G14135" s="224"/>
    </row>
    <row r="14136" spans="4:7">
      <c r="D14136" s="224"/>
      <c r="F14136" s="224"/>
      <c r="G14136" s="224"/>
    </row>
    <row r="14137" spans="4:7">
      <c r="D14137" s="224"/>
      <c r="F14137" s="224"/>
      <c r="G14137" s="224"/>
    </row>
    <row r="14138" spans="4:7">
      <c r="D14138" s="224"/>
      <c r="F14138" s="224"/>
      <c r="G14138" s="224"/>
    </row>
    <row r="14139" spans="4:7">
      <c r="D14139" s="224"/>
      <c r="F14139" s="224"/>
      <c r="G14139" s="224"/>
    </row>
    <row r="14140" spans="4:7">
      <c r="D14140" s="224"/>
      <c r="F14140" s="224"/>
      <c r="G14140" s="224"/>
    </row>
    <row r="14141" spans="4:7">
      <c r="D14141" s="224"/>
      <c r="F14141" s="224"/>
      <c r="G14141" s="224"/>
    </row>
    <row r="14142" spans="4:7">
      <c r="D14142" s="224"/>
      <c r="F14142" s="224"/>
      <c r="G14142" s="224"/>
    </row>
    <row r="14143" spans="4:7">
      <c r="D14143" s="224"/>
      <c r="F14143" s="224"/>
      <c r="G14143" s="224"/>
    </row>
    <row r="14144" spans="4:7">
      <c r="D14144" s="224"/>
      <c r="F14144" s="224"/>
      <c r="G14144" s="224"/>
    </row>
    <row r="14145" spans="4:7">
      <c r="D14145" s="224"/>
      <c r="F14145" s="224"/>
      <c r="G14145" s="224"/>
    </row>
    <row r="14146" spans="4:7">
      <c r="D14146" s="224"/>
      <c r="F14146" s="224"/>
      <c r="G14146" s="224"/>
    </row>
    <row r="14147" spans="4:7">
      <c r="D14147" s="224"/>
      <c r="F14147" s="224"/>
      <c r="G14147" s="224"/>
    </row>
    <row r="14148" spans="4:7">
      <c r="D14148" s="224"/>
      <c r="F14148" s="224"/>
      <c r="G14148" s="224"/>
    </row>
    <row r="14149" spans="4:7">
      <c r="D14149" s="224"/>
      <c r="F14149" s="224"/>
      <c r="G14149" s="224"/>
    </row>
    <row r="14150" spans="4:7">
      <c r="D14150" s="224"/>
      <c r="F14150" s="224"/>
      <c r="G14150" s="224"/>
    </row>
    <row r="14151" spans="4:7">
      <c r="D14151" s="224"/>
      <c r="F14151" s="224"/>
      <c r="G14151" s="224"/>
    </row>
    <row r="14152" spans="4:7">
      <c r="D14152" s="224"/>
      <c r="F14152" s="224"/>
      <c r="G14152" s="224"/>
    </row>
    <row r="14153" spans="4:7">
      <c r="D14153" s="224"/>
      <c r="F14153" s="224"/>
      <c r="G14153" s="224"/>
    </row>
    <row r="14154" spans="4:7">
      <c r="D14154" s="224"/>
      <c r="F14154" s="224"/>
      <c r="G14154" s="224"/>
    </row>
    <row r="14155" spans="4:7">
      <c r="D14155" s="224"/>
      <c r="F14155" s="224"/>
      <c r="G14155" s="224"/>
    </row>
    <row r="14156" spans="4:7">
      <c r="D14156" s="224"/>
      <c r="F14156" s="224"/>
      <c r="G14156" s="224"/>
    </row>
    <row r="14157" spans="4:7">
      <c r="D14157" s="224"/>
      <c r="F14157" s="224"/>
      <c r="G14157" s="224"/>
    </row>
    <row r="14158" spans="4:7">
      <c r="D14158" s="224"/>
      <c r="F14158" s="224"/>
      <c r="G14158" s="224"/>
    </row>
    <row r="14159" spans="4:7">
      <c r="D14159" s="224"/>
      <c r="F14159" s="224"/>
      <c r="G14159" s="224"/>
    </row>
    <row r="14160" spans="4:7">
      <c r="D14160" s="224"/>
      <c r="F14160" s="224"/>
      <c r="G14160" s="224"/>
    </row>
    <row r="14161" spans="4:7">
      <c r="D14161" s="224"/>
      <c r="F14161" s="224"/>
      <c r="G14161" s="224"/>
    </row>
    <row r="14162" spans="4:7">
      <c r="D14162" s="224"/>
      <c r="F14162" s="224"/>
      <c r="G14162" s="224"/>
    </row>
    <row r="14163" spans="4:7">
      <c r="D14163" s="224"/>
      <c r="F14163" s="224"/>
      <c r="G14163" s="224"/>
    </row>
    <row r="14164" spans="4:7">
      <c r="D14164" s="224"/>
      <c r="F14164" s="224"/>
      <c r="G14164" s="224"/>
    </row>
    <row r="14165" spans="4:7">
      <c r="D14165" s="224"/>
      <c r="F14165" s="224"/>
      <c r="G14165" s="224"/>
    </row>
    <row r="14166" spans="4:7">
      <c r="D14166" s="224"/>
      <c r="F14166" s="224"/>
      <c r="G14166" s="224"/>
    </row>
    <row r="14167" spans="4:7">
      <c r="D14167" s="224"/>
      <c r="F14167" s="224"/>
      <c r="G14167" s="224"/>
    </row>
    <row r="14168" spans="4:7">
      <c r="D14168" s="224"/>
      <c r="F14168" s="224"/>
      <c r="G14168" s="224"/>
    </row>
    <row r="14169" spans="4:7">
      <c r="D14169" s="224"/>
      <c r="F14169" s="224"/>
      <c r="G14169" s="224"/>
    </row>
    <row r="14170" spans="4:7">
      <c r="D14170" s="224"/>
      <c r="F14170" s="224"/>
      <c r="G14170" s="224"/>
    </row>
    <row r="14171" spans="4:7">
      <c r="D14171" s="224"/>
      <c r="F14171" s="224"/>
      <c r="G14171" s="224"/>
    </row>
    <row r="14172" spans="4:7">
      <c r="D14172" s="224"/>
      <c r="F14172" s="224"/>
      <c r="G14172" s="224"/>
    </row>
    <row r="14173" spans="4:7">
      <c r="D14173" s="224"/>
      <c r="F14173" s="224"/>
      <c r="G14173" s="224"/>
    </row>
    <row r="14174" spans="4:7">
      <c r="D14174" s="224"/>
      <c r="F14174" s="224"/>
      <c r="G14174" s="224"/>
    </row>
    <row r="14175" spans="4:7">
      <c r="D14175" s="224"/>
      <c r="F14175" s="224"/>
      <c r="G14175" s="224"/>
    </row>
    <row r="14176" spans="4:7">
      <c r="D14176" s="224"/>
      <c r="F14176" s="224"/>
      <c r="G14176" s="224"/>
    </row>
    <row r="14177" spans="4:7">
      <c r="D14177" s="224"/>
      <c r="F14177" s="224"/>
      <c r="G14177" s="224"/>
    </row>
    <row r="14178" spans="4:7">
      <c r="D14178" s="224"/>
      <c r="F14178" s="224"/>
      <c r="G14178" s="224"/>
    </row>
    <row r="14179" spans="4:7">
      <c r="D14179" s="224"/>
      <c r="F14179" s="224"/>
      <c r="G14179" s="224"/>
    </row>
    <row r="14180" spans="4:7">
      <c r="D14180" s="224"/>
      <c r="F14180" s="224"/>
      <c r="G14180" s="224"/>
    </row>
    <row r="14181" spans="4:7">
      <c r="D14181" s="224"/>
      <c r="F14181" s="224"/>
      <c r="G14181" s="224"/>
    </row>
    <row r="14182" spans="4:7">
      <c r="D14182" s="224"/>
      <c r="F14182" s="224"/>
      <c r="G14182" s="224"/>
    </row>
    <row r="14183" spans="4:7">
      <c r="D14183" s="224"/>
      <c r="F14183" s="224"/>
      <c r="G14183" s="224"/>
    </row>
    <row r="14184" spans="4:7">
      <c r="D14184" s="224"/>
      <c r="F14184" s="224"/>
      <c r="G14184" s="224"/>
    </row>
    <row r="14185" spans="4:7">
      <c r="D14185" s="224"/>
      <c r="F14185" s="224"/>
      <c r="G14185" s="224"/>
    </row>
    <row r="14186" spans="4:7">
      <c r="D14186" s="224"/>
      <c r="F14186" s="224"/>
      <c r="G14186" s="224"/>
    </row>
    <row r="14187" spans="4:7">
      <c r="D14187" s="224"/>
      <c r="F14187" s="224"/>
      <c r="G14187" s="224"/>
    </row>
    <row r="14188" spans="4:7">
      <c r="D14188" s="224"/>
      <c r="F14188" s="224"/>
      <c r="G14188" s="224"/>
    </row>
    <row r="14189" spans="4:7">
      <c r="D14189" s="224"/>
      <c r="F14189" s="224"/>
      <c r="G14189" s="224"/>
    </row>
    <row r="14190" spans="4:7">
      <c r="D14190" s="224"/>
      <c r="F14190" s="224"/>
      <c r="G14190" s="224"/>
    </row>
    <row r="14191" spans="4:7">
      <c r="D14191" s="224"/>
      <c r="F14191" s="224"/>
      <c r="G14191" s="224"/>
    </row>
    <row r="14192" spans="4:7">
      <c r="D14192" s="224"/>
      <c r="F14192" s="224"/>
      <c r="G14192" s="224"/>
    </row>
    <row r="14193" spans="4:7">
      <c r="D14193" s="224"/>
      <c r="F14193" s="224"/>
      <c r="G14193" s="224"/>
    </row>
    <row r="14194" spans="4:7">
      <c r="D14194" s="224"/>
      <c r="F14194" s="224"/>
      <c r="G14194" s="224"/>
    </row>
    <row r="14195" spans="4:7">
      <c r="D14195" s="224"/>
      <c r="F14195" s="224"/>
      <c r="G14195" s="224"/>
    </row>
    <row r="14196" spans="4:7">
      <c r="D14196" s="224"/>
      <c r="F14196" s="224"/>
      <c r="G14196" s="224"/>
    </row>
    <row r="14197" spans="4:7">
      <c r="D14197" s="224"/>
      <c r="F14197" s="224"/>
      <c r="G14197" s="224"/>
    </row>
    <row r="14198" spans="4:7">
      <c r="D14198" s="224"/>
      <c r="F14198" s="224"/>
      <c r="G14198" s="224"/>
    </row>
    <row r="14199" spans="4:7">
      <c r="D14199" s="224"/>
      <c r="F14199" s="224"/>
      <c r="G14199" s="224"/>
    </row>
    <row r="14200" spans="4:7">
      <c r="D14200" s="224"/>
      <c r="F14200" s="224"/>
      <c r="G14200" s="224"/>
    </row>
    <row r="14201" spans="4:7">
      <c r="D14201" s="224"/>
      <c r="F14201" s="224"/>
      <c r="G14201" s="224"/>
    </row>
    <row r="14202" spans="4:7">
      <c r="D14202" s="224"/>
      <c r="F14202" s="224"/>
      <c r="G14202" s="224"/>
    </row>
    <row r="14203" spans="4:7">
      <c r="D14203" s="224"/>
      <c r="F14203" s="224"/>
      <c r="G14203" s="224"/>
    </row>
    <row r="14204" spans="4:7">
      <c r="D14204" s="224"/>
      <c r="F14204" s="224"/>
      <c r="G14204" s="224"/>
    </row>
    <row r="14205" spans="4:7">
      <c r="D14205" s="224"/>
      <c r="F14205" s="224"/>
      <c r="G14205" s="224"/>
    </row>
    <row r="14206" spans="4:7">
      <c r="D14206" s="224"/>
      <c r="F14206" s="224"/>
      <c r="G14206" s="224"/>
    </row>
    <row r="14207" spans="4:7">
      <c r="D14207" s="224"/>
      <c r="F14207" s="224"/>
      <c r="G14207" s="224"/>
    </row>
    <row r="14208" spans="4:7">
      <c r="D14208" s="224"/>
      <c r="F14208" s="224"/>
      <c r="G14208" s="224"/>
    </row>
    <row r="14209" spans="4:7">
      <c r="D14209" s="224"/>
      <c r="F14209" s="224"/>
      <c r="G14209" s="224"/>
    </row>
    <row r="14210" spans="4:7">
      <c r="D14210" s="224"/>
      <c r="F14210" s="224"/>
      <c r="G14210" s="224"/>
    </row>
    <row r="14211" spans="4:7">
      <c r="D14211" s="224"/>
      <c r="F14211" s="224"/>
      <c r="G14211" s="224"/>
    </row>
    <row r="14212" spans="4:7">
      <c r="D14212" s="224"/>
      <c r="F14212" s="224"/>
      <c r="G14212" s="224"/>
    </row>
    <row r="14213" spans="4:7">
      <c r="D14213" s="224"/>
      <c r="F14213" s="224"/>
      <c r="G14213" s="224"/>
    </row>
    <row r="14214" spans="4:7">
      <c r="D14214" s="224"/>
      <c r="F14214" s="224"/>
      <c r="G14214" s="224"/>
    </row>
    <row r="14215" spans="4:7">
      <c r="D14215" s="224"/>
      <c r="F14215" s="224"/>
      <c r="G14215" s="224"/>
    </row>
    <row r="14216" spans="4:7">
      <c r="D14216" s="224"/>
      <c r="F14216" s="224"/>
      <c r="G14216" s="224"/>
    </row>
    <row r="14217" spans="4:7">
      <c r="D14217" s="224"/>
      <c r="F14217" s="224"/>
      <c r="G14217" s="224"/>
    </row>
    <row r="14218" spans="4:7">
      <c r="D14218" s="224"/>
      <c r="F14218" s="224"/>
      <c r="G14218" s="224"/>
    </row>
    <row r="14219" spans="4:7">
      <c r="D14219" s="224"/>
      <c r="F14219" s="224"/>
      <c r="G14219" s="224"/>
    </row>
    <row r="14220" spans="4:7">
      <c r="D14220" s="224"/>
      <c r="F14220" s="224"/>
      <c r="G14220" s="224"/>
    </row>
    <row r="14221" spans="4:7">
      <c r="D14221" s="224"/>
      <c r="F14221" s="224"/>
      <c r="G14221" s="224"/>
    </row>
    <row r="14222" spans="4:7">
      <c r="D14222" s="224"/>
      <c r="F14222" s="224"/>
      <c r="G14222" s="224"/>
    </row>
    <row r="14223" spans="4:7">
      <c r="D14223" s="224"/>
      <c r="F14223" s="224"/>
      <c r="G14223" s="224"/>
    </row>
    <row r="14224" spans="4:7">
      <c r="D14224" s="224"/>
      <c r="F14224" s="224"/>
      <c r="G14224" s="224"/>
    </row>
    <row r="14225" spans="4:7">
      <c r="D14225" s="224"/>
      <c r="F14225" s="224"/>
      <c r="G14225" s="224"/>
    </row>
    <row r="14226" spans="4:7">
      <c r="D14226" s="224"/>
      <c r="F14226" s="224"/>
      <c r="G14226" s="224"/>
    </row>
    <row r="14227" spans="4:7">
      <c r="D14227" s="224"/>
      <c r="F14227" s="224"/>
      <c r="G14227" s="224"/>
    </row>
    <row r="14228" spans="4:7">
      <c r="D14228" s="224"/>
      <c r="F14228" s="224"/>
      <c r="G14228" s="224"/>
    </row>
    <row r="14229" spans="4:7">
      <c r="D14229" s="224"/>
      <c r="F14229" s="224"/>
      <c r="G14229" s="224"/>
    </row>
    <row r="14230" spans="4:7">
      <c r="D14230" s="224"/>
      <c r="F14230" s="224"/>
      <c r="G14230" s="224"/>
    </row>
    <row r="14231" spans="4:7">
      <c r="D14231" s="224"/>
      <c r="F14231" s="224"/>
      <c r="G14231" s="224"/>
    </row>
    <row r="14232" spans="4:7">
      <c r="D14232" s="224"/>
      <c r="F14232" s="224"/>
      <c r="G14232" s="224"/>
    </row>
    <row r="14233" spans="4:7">
      <c r="D14233" s="224"/>
      <c r="F14233" s="224"/>
      <c r="G14233" s="224"/>
    </row>
    <row r="14234" spans="4:7">
      <c r="D14234" s="224"/>
      <c r="F14234" s="224"/>
      <c r="G14234" s="224"/>
    </row>
    <row r="14235" spans="4:7">
      <c r="D14235" s="224"/>
      <c r="F14235" s="224"/>
      <c r="G14235" s="224"/>
    </row>
    <row r="14236" spans="4:7">
      <c r="D14236" s="224"/>
      <c r="F14236" s="224"/>
      <c r="G14236" s="224"/>
    </row>
    <row r="14237" spans="4:7">
      <c r="D14237" s="224"/>
      <c r="F14237" s="224"/>
      <c r="G14237" s="224"/>
    </row>
    <row r="14238" spans="4:7">
      <c r="D14238" s="224"/>
      <c r="F14238" s="224"/>
      <c r="G14238" s="224"/>
    </row>
    <row r="14239" spans="4:7">
      <c r="D14239" s="224"/>
      <c r="F14239" s="224"/>
      <c r="G14239" s="224"/>
    </row>
    <row r="14240" spans="4:7">
      <c r="D14240" s="224"/>
      <c r="F14240" s="224"/>
      <c r="G14240" s="224"/>
    </row>
    <row r="14241" spans="4:7">
      <c r="D14241" s="224"/>
      <c r="F14241" s="224"/>
      <c r="G14241" s="224"/>
    </row>
    <row r="14242" spans="4:7">
      <c r="D14242" s="224"/>
      <c r="F14242" s="224"/>
      <c r="G14242" s="224"/>
    </row>
    <row r="14243" spans="4:7">
      <c r="D14243" s="224"/>
      <c r="F14243" s="224"/>
      <c r="G14243" s="224"/>
    </row>
    <row r="14244" spans="4:7">
      <c r="D14244" s="224"/>
      <c r="F14244" s="224"/>
      <c r="G14244" s="224"/>
    </row>
    <row r="14245" spans="4:7">
      <c r="D14245" s="224"/>
      <c r="F14245" s="224"/>
      <c r="G14245" s="224"/>
    </row>
    <row r="14246" spans="4:7">
      <c r="D14246" s="224"/>
      <c r="F14246" s="224"/>
      <c r="G14246" s="224"/>
    </row>
    <row r="14247" spans="4:7">
      <c r="D14247" s="224"/>
      <c r="F14247" s="224"/>
      <c r="G14247" s="224"/>
    </row>
    <row r="14248" spans="4:7">
      <c r="D14248" s="224"/>
      <c r="F14248" s="224"/>
      <c r="G14248" s="224"/>
    </row>
    <row r="14249" spans="4:7">
      <c r="D14249" s="224"/>
      <c r="F14249" s="224"/>
      <c r="G14249" s="224"/>
    </row>
    <row r="14250" spans="4:7">
      <c r="D14250" s="224"/>
      <c r="F14250" s="224"/>
      <c r="G14250" s="224"/>
    </row>
    <row r="14251" spans="4:7">
      <c r="D14251" s="224"/>
      <c r="F14251" s="224"/>
      <c r="G14251" s="224"/>
    </row>
    <row r="14252" spans="4:7">
      <c r="D14252" s="224"/>
      <c r="F14252" s="224"/>
      <c r="G14252" s="224"/>
    </row>
    <row r="14253" spans="4:7">
      <c r="D14253" s="224"/>
      <c r="F14253" s="224"/>
      <c r="G14253" s="224"/>
    </row>
    <row r="14254" spans="4:7">
      <c r="D14254" s="224"/>
      <c r="F14254" s="224"/>
      <c r="G14254" s="224"/>
    </row>
    <row r="14255" spans="4:7">
      <c r="D14255" s="224"/>
      <c r="F14255" s="224"/>
      <c r="G14255" s="224"/>
    </row>
    <row r="14256" spans="4:7">
      <c r="D14256" s="224"/>
      <c r="F14256" s="224"/>
      <c r="G14256" s="224"/>
    </row>
    <row r="14257" spans="4:7">
      <c r="D14257" s="224"/>
      <c r="F14257" s="224"/>
      <c r="G14257" s="224"/>
    </row>
    <row r="14258" spans="4:7">
      <c r="D14258" s="224"/>
      <c r="F14258" s="224"/>
      <c r="G14258" s="224"/>
    </row>
    <row r="14259" spans="4:7">
      <c r="D14259" s="224"/>
      <c r="F14259" s="224"/>
      <c r="G14259" s="224"/>
    </row>
    <row r="14260" spans="4:7">
      <c r="D14260" s="224"/>
      <c r="F14260" s="224"/>
      <c r="G14260" s="224"/>
    </row>
    <row r="14261" spans="4:7">
      <c r="D14261" s="224"/>
      <c r="F14261" s="224"/>
      <c r="G14261" s="224"/>
    </row>
    <row r="14262" spans="4:7">
      <c r="D14262" s="224"/>
      <c r="F14262" s="224"/>
      <c r="G14262" s="224"/>
    </row>
    <row r="14263" spans="4:7">
      <c r="D14263" s="224"/>
      <c r="F14263" s="224"/>
      <c r="G14263" s="224"/>
    </row>
    <row r="14264" spans="4:7">
      <c r="D14264" s="224"/>
      <c r="F14264" s="224"/>
      <c r="G14264" s="224"/>
    </row>
    <row r="14265" spans="4:7">
      <c r="D14265" s="224"/>
      <c r="F14265" s="224"/>
      <c r="G14265" s="224"/>
    </row>
    <row r="14266" spans="4:7">
      <c r="D14266" s="224"/>
      <c r="F14266" s="224"/>
      <c r="G14266" s="224"/>
    </row>
    <row r="14267" spans="4:7">
      <c r="D14267" s="224"/>
      <c r="F14267" s="224"/>
      <c r="G14267" s="224"/>
    </row>
    <row r="14268" spans="4:7">
      <c r="D14268" s="224"/>
      <c r="F14268" s="224"/>
      <c r="G14268" s="224"/>
    </row>
    <row r="14269" spans="4:7">
      <c r="D14269" s="224"/>
      <c r="F14269" s="224"/>
      <c r="G14269" s="224"/>
    </row>
    <row r="14270" spans="4:7">
      <c r="D14270" s="224"/>
      <c r="F14270" s="224"/>
      <c r="G14270" s="224"/>
    </row>
    <row r="14271" spans="4:7">
      <c r="D14271" s="224"/>
      <c r="F14271" s="224"/>
      <c r="G14271" s="224"/>
    </row>
    <row r="14272" spans="4:7">
      <c r="D14272" s="224"/>
      <c r="F14272" s="224"/>
      <c r="G14272" s="224"/>
    </row>
    <row r="14273" spans="4:7">
      <c r="D14273" s="224"/>
      <c r="F14273" s="224"/>
      <c r="G14273" s="224"/>
    </row>
    <row r="14274" spans="4:7">
      <c r="D14274" s="224"/>
      <c r="F14274" s="224"/>
      <c r="G14274" s="224"/>
    </row>
    <row r="14275" spans="4:7">
      <c r="D14275" s="224"/>
      <c r="F14275" s="224"/>
      <c r="G14275" s="224"/>
    </row>
    <row r="14276" spans="4:7">
      <c r="D14276" s="224"/>
      <c r="F14276" s="224"/>
      <c r="G14276" s="224"/>
    </row>
    <row r="14277" spans="4:7">
      <c r="D14277" s="224"/>
      <c r="F14277" s="224"/>
      <c r="G14277" s="224"/>
    </row>
    <row r="14278" spans="4:7">
      <c r="D14278" s="224"/>
      <c r="F14278" s="224"/>
      <c r="G14278" s="224"/>
    </row>
    <row r="14279" spans="4:7">
      <c r="D14279" s="224"/>
      <c r="F14279" s="224"/>
      <c r="G14279" s="224"/>
    </row>
    <row r="14280" spans="4:7">
      <c r="D14280" s="224"/>
      <c r="F14280" s="224"/>
      <c r="G14280" s="224"/>
    </row>
    <row r="14281" spans="4:7">
      <c r="D14281" s="224"/>
      <c r="F14281" s="224"/>
      <c r="G14281" s="224"/>
    </row>
    <row r="14282" spans="4:7">
      <c r="D14282" s="224"/>
      <c r="F14282" s="224"/>
      <c r="G14282" s="224"/>
    </row>
    <row r="14283" spans="4:7">
      <c r="D14283" s="224"/>
      <c r="F14283" s="224"/>
      <c r="G14283" s="224"/>
    </row>
    <row r="14284" spans="4:7">
      <c r="D14284" s="224"/>
      <c r="F14284" s="224"/>
      <c r="G14284" s="224"/>
    </row>
    <row r="14285" spans="4:7">
      <c r="D14285" s="224"/>
      <c r="F14285" s="224"/>
      <c r="G14285" s="224"/>
    </row>
    <row r="14286" spans="4:7">
      <c r="D14286" s="224"/>
      <c r="F14286" s="224"/>
      <c r="G14286" s="224"/>
    </row>
    <row r="14287" spans="4:7">
      <c r="D14287" s="224"/>
      <c r="F14287" s="224"/>
      <c r="G14287" s="224"/>
    </row>
    <row r="14288" spans="4:7">
      <c r="D14288" s="224"/>
      <c r="F14288" s="224"/>
      <c r="G14288" s="224"/>
    </row>
    <row r="14289" spans="4:7">
      <c r="D14289" s="224"/>
      <c r="F14289" s="224"/>
      <c r="G14289" s="224"/>
    </row>
    <row r="14290" spans="4:7">
      <c r="D14290" s="224"/>
      <c r="F14290" s="224"/>
      <c r="G14290" s="224"/>
    </row>
    <row r="14291" spans="4:7">
      <c r="D14291" s="224"/>
      <c r="F14291" s="224"/>
      <c r="G14291" s="224"/>
    </row>
    <row r="14292" spans="4:7">
      <c r="D14292" s="224"/>
      <c r="F14292" s="224"/>
      <c r="G14292" s="224"/>
    </row>
    <row r="14293" spans="4:7">
      <c r="D14293" s="224"/>
      <c r="F14293" s="224"/>
      <c r="G14293" s="224"/>
    </row>
    <row r="14294" spans="4:7">
      <c r="D14294" s="224"/>
      <c r="F14294" s="224"/>
      <c r="G14294" s="224"/>
    </row>
    <row r="14295" spans="4:7">
      <c r="D14295" s="224"/>
      <c r="F14295" s="224"/>
      <c r="G14295" s="224"/>
    </row>
    <row r="14296" spans="4:7">
      <c r="D14296" s="224"/>
      <c r="F14296" s="224"/>
      <c r="G14296" s="224"/>
    </row>
    <row r="14297" spans="4:7">
      <c r="D14297" s="224"/>
      <c r="F14297" s="224"/>
      <c r="G14297" s="224"/>
    </row>
    <row r="14298" spans="4:7">
      <c r="D14298" s="224"/>
      <c r="F14298" s="224"/>
      <c r="G14298" s="224"/>
    </row>
    <row r="14299" spans="4:7">
      <c r="D14299" s="224"/>
      <c r="F14299" s="224"/>
      <c r="G14299" s="224"/>
    </row>
    <row r="14300" spans="4:7">
      <c r="D14300" s="224"/>
      <c r="F14300" s="224"/>
      <c r="G14300" s="224"/>
    </row>
    <row r="14301" spans="4:7">
      <c r="D14301" s="224"/>
      <c r="F14301" s="224"/>
      <c r="G14301" s="224"/>
    </row>
    <row r="14302" spans="4:7">
      <c r="D14302" s="224"/>
      <c r="F14302" s="224"/>
      <c r="G14302" s="224"/>
    </row>
    <row r="14303" spans="4:7">
      <c r="D14303" s="224"/>
      <c r="F14303" s="224"/>
      <c r="G14303" s="224"/>
    </row>
    <row r="14304" spans="4:7">
      <c r="D14304" s="224"/>
      <c r="F14304" s="224"/>
      <c r="G14304" s="224"/>
    </row>
    <row r="14305" spans="4:7">
      <c r="D14305" s="224"/>
      <c r="F14305" s="224"/>
      <c r="G14305" s="224"/>
    </row>
    <row r="14306" spans="4:7">
      <c r="D14306" s="224"/>
      <c r="F14306" s="224"/>
      <c r="G14306" s="224"/>
    </row>
    <row r="14307" spans="4:7">
      <c r="D14307" s="224"/>
      <c r="F14307" s="224"/>
      <c r="G14307" s="224"/>
    </row>
    <row r="14308" spans="4:7">
      <c r="D14308" s="224"/>
      <c r="F14308" s="224"/>
      <c r="G14308" s="224"/>
    </row>
    <row r="14309" spans="4:7">
      <c r="D14309" s="224"/>
      <c r="F14309" s="224"/>
      <c r="G14309" s="224"/>
    </row>
    <row r="14310" spans="4:7">
      <c r="D14310" s="224"/>
      <c r="F14310" s="224"/>
      <c r="G14310" s="224"/>
    </row>
    <row r="14311" spans="4:7">
      <c r="D14311" s="224"/>
      <c r="F14311" s="224"/>
      <c r="G14311" s="224"/>
    </row>
    <row r="14312" spans="4:7">
      <c r="D14312" s="224"/>
      <c r="F14312" s="224"/>
      <c r="G14312" s="224"/>
    </row>
    <row r="14313" spans="4:7">
      <c r="D14313" s="224"/>
      <c r="F14313" s="224"/>
      <c r="G14313" s="224"/>
    </row>
    <row r="14314" spans="4:7">
      <c r="D14314" s="224"/>
      <c r="F14314" s="224"/>
      <c r="G14314" s="224"/>
    </row>
    <row r="14315" spans="4:7">
      <c r="D14315" s="224"/>
      <c r="F14315" s="224"/>
      <c r="G14315" s="224"/>
    </row>
    <row r="14316" spans="4:7">
      <c r="D14316" s="224"/>
      <c r="F14316" s="224"/>
      <c r="G14316" s="224"/>
    </row>
    <row r="14317" spans="4:7">
      <c r="D14317" s="224"/>
      <c r="F14317" s="224"/>
      <c r="G14317" s="224"/>
    </row>
    <row r="14318" spans="4:7">
      <c r="D14318" s="224"/>
      <c r="F14318" s="224"/>
      <c r="G14318" s="224"/>
    </row>
    <row r="14319" spans="4:7">
      <c r="D14319" s="224"/>
      <c r="F14319" s="224"/>
      <c r="G14319" s="224"/>
    </row>
    <row r="14320" spans="4:7">
      <c r="D14320" s="224"/>
      <c r="F14320" s="224"/>
      <c r="G14320" s="224"/>
    </row>
    <row r="14321" spans="4:7">
      <c r="D14321" s="224"/>
      <c r="F14321" s="224"/>
      <c r="G14321" s="224"/>
    </row>
    <row r="14322" spans="4:7">
      <c r="D14322" s="224"/>
      <c r="F14322" s="224"/>
      <c r="G14322" s="224"/>
    </row>
    <row r="14323" spans="4:7">
      <c r="D14323" s="224"/>
      <c r="F14323" s="224"/>
      <c r="G14323" s="224"/>
    </row>
    <row r="14324" spans="4:7">
      <c r="D14324" s="224"/>
      <c r="F14324" s="224"/>
      <c r="G14324" s="224"/>
    </row>
    <row r="14325" spans="4:7">
      <c r="D14325" s="224"/>
      <c r="F14325" s="224"/>
      <c r="G14325" s="224"/>
    </row>
    <row r="14326" spans="4:7">
      <c r="D14326" s="224"/>
      <c r="F14326" s="224"/>
      <c r="G14326" s="224"/>
    </row>
    <row r="14327" spans="4:7">
      <c r="D14327" s="224"/>
      <c r="F14327" s="224"/>
      <c r="G14327" s="224"/>
    </row>
    <row r="14328" spans="4:7">
      <c r="D14328" s="224"/>
      <c r="F14328" s="224"/>
      <c r="G14328" s="224"/>
    </row>
    <row r="14329" spans="4:7">
      <c r="D14329" s="224"/>
      <c r="F14329" s="224"/>
      <c r="G14329" s="224"/>
    </row>
    <row r="14330" spans="4:7">
      <c r="D14330" s="224"/>
      <c r="F14330" s="224"/>
      <c r="G14330" s="224"/>
    </row>
    <row r="14331" spans="4:7">
      <c r="D14331" s="224"/>
      <c r="F14331" s="224"/>
      <c r="G14331" s="224"/>
    </row>
    <row r="14332" spans="4:7">
      <c r="D14332" s="224"/>
      <c r="F14332" s="224"/>
      <c r="G14332" s="224"/>
    </row>
    <row r="14333" spans="4:7">
      <c r="D14333" s="224"/>
      <c r="F14333" s="224"/>
      <c r="G14333" s="224"/>
    </row>
    <row r="14334" spans="4:7">
      <c r="D14334" s="224"/>
      <c r="F14334" s="224"/>
      <c r="G14334" s="224"/>
    </row>
    <row r="14335" spans="4:7">
      <c r="D14335" s="224"/>
      <c r="F14335" s="224"/>
      <c r="G14335" s="224"/>
    </row>
    <row r="14336" spans="4:7">
      <c r="D14336" s="224"/>
      <c r="F14336" s="224"/>
      <c r="G14336" s="224"/>
    </row>
    <row r="14337" spans="4:7">
      <c r="D14337" s="224"/>
      <c r="F14337" s="224"/>
      <c r="G14337" s="224"/>
    </row>
    <row r="14338" spans="4:7">
      <c r="D14338" s="224"/>
      <c r="F14338" s="224"/>
      <c r="G14338" s="224"/>
    </row>
    <row r="14339" spans="4:7">
      <c r="D14339" s="224"/>
      <c r="F14339" s="224"/>
      <c r="G14339" s="224"/>
    </row>
    <row r="14340" spans="4:7">
      <c r="D14340" s="224"/>
      <c r="F14340" s="224"/>
      <c r="G14340" s="224"/>
    </row>
    <row r="14341" spans="4:7">
      <c r="D14341" s="224"/>
      <c r="F14341" s="224"/>
      <c r="G14341" s="224"/>
    </row>
    <row r="14342" spans="4:7">
      <c r="D14342" s="224"/>
      <c r="F14342" s="224"/>
      <c r="G14342" s="224"/>
    </row>
    <row r="14343" spans="4:7">
      <c r="D14343" s="224"/>
      <c r="F14343" s="224"/>
      <c r="G14343" s="224"/>
    </row>
    <row r="14344" spans="4:7">
      <c r="D14344" s="224"/>
      <c r="F14344" s="224"/>
      <c r="G14344" s="224"/>
    </row>
    <row r="14345" spans="4:7">
      <c r="D14345" s="224"/>
      <c r="F14345" s="224"/>
      <c r="G14345" s="224"/>
    </row>
    <row r="14346" spans="4:7">
      <c r="D14346" s="224"/>
      <c r="F14346" s="224"/>
      <c r="G14346" s="224"/>
    </row>
    <row r="14347" spans="4:7">
      <c r="D14347" s="224"/>
      <c r="F14347" s="224"/>
      <c r="G14347" s="224"/>
    </row>
    <row r="14348" spans="4:7">
      <c r="D14348" s="224"/>
      <c r="F14348" s="224"/>
      <c r="G14348" s="224"/>
    </row>
    <row r="14349" spans="4:7">
      <c r="D14349" s="224"/>
      <c r="F14349" s="224"/>
      <c r="G14349" s="224"/>
    </row>
    <row r="14350" spans="4:7">
      <c r="D14350" s="224"/>
      <c r="F14350" s="224"/>
      <c r="G14350" s="224"/>
    </row>
    <row r="14351" spans="4:7">
      <c r="D14351" s="224"/>
      <c r="F14351" s="224"/>
      <c r="G14351" s="224"/>
    </row>
    <row r="14352" spans="4:7">
      <c r="D14352" s="224"/>
      <c r="F14352" s="224"/>
      <c r="G14352" s="224"/>
    </row>
    <row r="14353" spans="4:7">
      <c r="D14353" s="224"/>
      <c r="F14353" s="224"/>
      <c r="G14353" s="224"/>
    </row>
    <row r="14354" spans="4:7">
      <c r="D14354" s="224"/>
      <c r="F14354" s="224"/>
      <c r="G14354" s="224"/>
    </row>
    <row r="14355" spans="4:7">
      <c r="D14355" s="224"/>
      <c r="F14355" s="224"/>
      <c r="G14355" s="224"/>
    </row>
    <row r="14356" spans="4:7">
      <c r="D14356" s="224"/>
      <c r="F14356" s="224"/>
      <c r="G14356" s="224"/>
    </row>
    <row r="14357" spans="4:7">
      <c r="D14357" s="224"/>
      <c r="F14357" s="224"/>
      <c r="G14357" s="224"/>
    </row>
    <row r="14358" spans="4:7">
      <c r="D14358" s="224"/>
      <c r="F14358" s="224"/>
      <c r="G14358" s="224"/>
    </row>
    <row r="14359" spans="4:7">
      <c r="D14359" s="224"/>
      <c r="F14359" s="224"/>
      <c r="G14359" s="224"/>
    </row>
    <row r="14360" spans="4:7">
      <c r="D14360" s="224"/>
      <c r="F14360" s="224"/>
      <c r="G14360" s="224"/>
    </row>
    <row r="14361" spans="4:7">
      <c r="D14361" s="224"/>
      <c r="F14361" s="224"/>
      <c r="G14361" s="224"/>
    </row>
    <row r="14362" spans="4:7">
      <c r="D14362" s="224"/>
      <c r="F14362" s="224"/>
      <c r="G14362" s="224"/>
    </row>
    <row r="14363" spans="4:7">
      <c r="D14363" s="224"/>
      <c r="F14363" s="224"/>
      <c r="G14363" s="224"/>
    </row>
    <row r="14364" spans="4:7">
      <c r="D14364" s="224"/>
      <c r="F14364" s="224"/>
      <c r="G14364" s="224"/>
    </row>
    <row r="14365" spans="4:7">
      <c r="D14365" s="224"/>
      <c r="F14365" s="224"/>
      <c r="G14365" s="224"/>
    </row>
    <row r="14366" spans="4:7">
      <c r="D14366" s="224"/>
      <c r="F14366" s="224"/>
      <c r="G14366" s="224"/>
    </row>
    <row r="14367" spans="4:7">
      <c r="D14367" s="224"/>
      <c r="F14367" s="224"/>
      <c r="G14367" s="224"/>
    </row>
    <row r="14368" spans="4:7">
      <c r="D14368" s="224"/>
      <c r="F14368" s="224"/>
      <c r="G14368" s="224"/>
    </row>
    <row r="14369" spans="4:7">
      <c r="D14369" s="224"/>
      <c r="F14369" s="224"/>
      <c r="G14369" s="224"/>
    </row>
    <row r="14370" spans="4:7">
      <c r="D14370" s="224"/>
      <c r="F14370" s="224"/>
      <c r="G14370" s="224"/>
    </row>
    <row r="14371" spans="4:7">
      <c r="D14371" s="224"/>
      <c r="F14371" s="224"/>
      <c r="G14371" s="224"/>
    </row>
    <row r="14372" spans="4:7">
      <c r="D14372" s="224"/>
      <c r="F14372" s="224"/>
      <c r="G14372" s="224"/>
    </row>
    <row r="14373" spans="4:7">
      <c r="D14373" s="224"/>
      <c r="F14373" s="224"/>
      <c r="G14373" s="224"/>
    </row>
    <row r="14374" spans="4:7">
      <c r="D14374" s="224"/>
      <c r="F14374" s="224"/>
      <c r="G14374" s="224"/>
    </row>
    <row r="14375" spans="4:7">
      <c r="D14375" s="224"/>
      <c r="F14375" s="224"/>
      <c r="G14375" s="224"/>
    </row>
    <row r="14376" spans="4:7">
      <c r="D14376" s="224"/>
      <c r="F14376" s="224"/>
      <c r="G14376" s="224"/>
    </row>
    <row r="14377" spans="4:7">
      <c r="D14377" s="224"/>
      <c r="F14377" s="224"/>
      <c r="G14377" s="224"/>
    </row>
    <row r="14378" spans="4:7">
      <c r="D14378" s="224"/>
      <c r="F14378" s="224"/>
      <c r="G14378" s="224"/>
    </row>
    <row r="14379" spans="4:7">
      <c r="D14379" s="224"/>
      <c r="F14379" s="224"/>
      <c r="G14379" s="224"/>
    </row>
    <row r="14380" spans="4:7">
      <c r="D14380" s="224"/>
      <c r="F14380" s="224"/>
      <c r="G14380" s="224"/>
    </row>
    <row r="14381" spans="4:7">
      <c r="D14381" s="224"/>
      <c r="F14381" s="224"/>
      <c r="G14381" s="224"/>
    </row>
    <row r="14382" spans="4:7">
      <c r="D14382" s="224"/>
      <c r="F14382" s="224"/>
      <c r="G14382" s="224"/>
    </row>
    <row r="14383" spans="4:7">
      <c r="D14383" s="224"/>
      <c r="F14383" s="224"/>
      <c r="G14383" s="224"/>
    </row>
    <row r="14384" spans="4:7">
      <c r="D14384" s="224"/>
      <c r="F14384" s="224"/>
      <c r="G14384" s="224"/>
    </row>
    <row r="14385" spans="4:7">
      <c r="D14385" s="224"/>
      <c r="F14385" s="224"/>
      <c r="G14385" s="224"/>
    </row>
    <row r="14386" spans="4:7">
      <c r="D14386" s="224"/>
      <c r="F14386" s="224"/>
      <c r="G14386" s="224"/>
    </row>
    <row r="14387" spans="4:7">
      <c r="D14387" s="224"/>
      <c r="F14387" s="224"/>
      <c r="G14387" s="224"/>
    </row>
    <row r="14388" spans="4:7">
      <c r="D14388" s="224"/>
      <c r="F14388" s="224"/>
      <c r="G14388" s="224"/>
    </row>
    <row r="14389" spans="4:7">
      <c r="D14389" s="224"/>
      <c r="F14389" s="224"/>
      <c r="G14389" s="224"/>
    </row>
    <row r="14390" spans="4:7">
      <c r="D14390" s="224"/>
      <c r="F14390" s="224"/>
      <c r="G14390" s="224"/>
    </row>
    <row r="14391" spans="4:7">
      <c r="D14391" s="224"/>
      <c r="F14391" s="224"/>
      <c r="G14391" s="224"/>
    </row>
    <row r="14392" spans="4:7">
      <c r="D14392" s="224"/>
      <c r="F14392" s="224"/>
      <c r="G14392" s="224"/>
    </row>
    <row r="14393" spans="4:7">
      <c r="D14393" s="224"/>
      <c r="F14393" s="224"/>
      <c r="G14393" s="224"/>
    </row>
    <row r="14394" spans="4:7">
      <c r="D14394" s="224"/>
      <c r="F14394" s="224"/>
      <c r="G14394" s="224"/>
    </row>
    <row r="14395" spans="4:7">
      <c r="D14395" s="224"/>
      <c r="F14395" s="224"/>
      <c r="G14395" s="224"/>
    </row>
    <row r="14396" spans="4:7">
      <c r="D14396" s="224"/>
      <c r="F14396" s="224"/>
      <c r="G14396" s="224"/>
    </row>
    <row r="14397" spans="4:7">
      <c r="D14397" s="224"/>
      <c r="F14397" s="224"/>
      <c r="G14397" s="224"/>
    </row>
    <row r="14398" spans="4:7">
      <c r="D14398" s="224"/>
      <c r="F14398" s="224"/>
      <c r="G14398" s="224"/>
    </row>
    <row r="14399" spans="4:7">
      <c r="D14399" s="224"/>
      <c r="F14399" s="224"/>
      <c r="G14399" s="224"/>
    </row>
    <row r="14400" spans="4:7">
      <c r="D14400" s="224"/>
      <c r="F14400" s="224"/>
      <c r="G14400" s="224"/>
    </row>
    <row r="14401" spans="4:7">
      <c r="D14401" s="224"/>
      <c r="F14401" s="224"/>
      <c r="G14401" s="224"/>
    </row>
    <row r="14402" spans="4:7">
      <c r="D14402" s="224"/>
      <c r="F14402" s="224"/>
      <c r="G14402" s="224"/>
    </row>
    <row r="14403" spans="4:7">
      <c r="D14403" s="224"/>
      <c r="F14403" s="224"/>
      <c r="G14403" s="224"/>
    </row>
    <row r="14404" spans="4:7">
      <c r="D14404" s="224"/>
      <c r="F14404" s="224"/>
      <c r="G14404" s="224"/>
    </row>
    <row r="14405" spans="4:7">
      <c r="D14405" s="224"/>
      <c r="F14405" s="224"/>
      <c r="G14405" s="224"/>
    </row>
    <row r="14406" spans="4:7">
      <c r="D14406" s="224"/>
      <c r="F14406" s="224"/>
      <c r="G14406" s="224"/>
    </row>
    <row r="14407" spans="4:7">
      <c r="D14407" s="224"/>
      <c r="F14407" s="224"/>
      <c r="G14407" s="224"/>
    </row>
    <row r="14408" spans="4:7">
      <c r="D14408" s="224"/>
      <c r="F14408" s="224"/>
      <c r="G14408" s="224"/>
    </row>
    <row r="14409" spans="4:7">
      <c r="D14409" s="224"/>
      <c r="F14409" s="224"/>
      <c r="G14409" s="224"/>
    </row>
    <row r="14410" spans="4:7">
      <c r="D14410" s="224"/>
      <c r="F14410" s="224"/>
      <c r="G14410" s="224"/>
    </row>
    <row r="14411" spans="4:7">
      <c r="D14411" s="224"/>
      <c r="F14411" s="224"/>
      <c r="G14411" s="224"/>
    </row>
    <row r="14412" spans="4:7">
      <c r="D14412" s="224"/>
      <c r="F14412" s="224"/>
      <c r="G14412" s="224"/>
    </row>
    <row r="14413" spans="4:7">
      <c r="D14413" s="224"/>
      <c r="F14413" s="224"/>
      <c r="G14413" s="224"/>
    </row>
    <row r="14414" spans="4:7">
      <c r="D14414" s="224"/>
      <c r="F14414" s="224"/>
      <c r="G14414" s="224"/>
    </row>
    <row r="14415" spans="4:7">
      <c r="D14415" s="224"/>
      <c r="F14415" s="224"/>
      <c r="G14415" s="224"/>
    </row>
    <row r="14416" spans="4:7">
      <c r="D14416" s="224"/>
      <c r="F14416" s="224"/>
      <c r="G14416" s="224"/>
    </row>
    <row r="14417" spans="4:7">
      <c r="D14417" s="224"/>
      <c r="F14417" s="224"/>
      <c r="G14417" s="224"/>
    </row>
    <row r="14418" spans="4:7">
      <c r="D14418" s="224"/>
      <c r="F14418" s="224"/>
      <c r="G14418" s="224"/>
    </row>
    <row r="14419" spans="4:7">
      <c r="D14419" s="224"/>
      <c r="F14419" s="224"/>
      <c r="G14419" s="224"/>
    </row>
    <row r="14420" spans="4:7">
      <c r="D14420" s="224"/>
      <c r="F14420" s="224"/>
      <c r="G14420" s="224"/>
    </row>
    <row r="14421" spans="4:7">
      <c r="D14421" s="224"/>
      <c r="F14421" s="224"/>
      <c r="G14421" s="224"/>
    </row>
    <row r="14422" spans="4:7">
      <c r="D14422" s="224"/>
      <c r="F14422" s="224"/>
      <c r="G14422" s="224"/>
    </row>
    <row r="14423" spans="4:7">
      <c r="D14423" s="224"/>
      <c r="F14423" s="224"/>
      <c r="G14423" s="224"/>
    </row>
    <row r="14424" spans="4:7">
      <c r="D14424" s="224"/>
      <c r="F14424" s="224"/>
      <c r="G14424" s="224"/>
    </row>
    <row r="14425" spans="4:7">
      <c r="D14425" s="224"/>
      <c r="F14425" s="224"/>
      <c r="G14425" s="224"/>
    </row>
    <row r="14426" spans="4:7">
      <c r="D14426" s="224"/>
      <c r="F14426" s="224"/>
      <c r="G14426" s="224"/>
    </row>
    <row r="14427" spans="4:7">
      <c r="D14427" s="224"/>
      <c r="F14427" s="224"/>
      <c r="G14427" s="224"/>
    </row>
    <row r="14428" spans="4:7">
      <c r="D14428" s="224"/>
      <c r="F14428" s="224"/>
      <c r="G14428" s="224"/>
    </row>
    <row r="14429" spans="4:7">
      <c r="D14429" s="224"/>
      <c r="F14429" s="224"/>
      <c r="G14429" s="224"/>
    </row>
    <row r="14430" spans="4:7">
      <c r="D14430" s="224"/>
      <c r="F14430" s="224"/>
      <c r="G14430" s="224"/>
    </row>
    <row r="14431" spans="4:7">
      <c r="D14431" s="224"/>
      <c r="F14431" s="224"/>
      <c r="G14431" s="224"/>
    </row>
    <row r="14432" spans="4:7">
      <c r="D14432" s="224"/>
      <c r="F14432" s="224"/>
      <c r="G14432" s="224"/>
    </row>
    <row r="14433" spans="4:7">
      <c r="D14433" s="224"/>
      <c r="F14433" s="224"/>
      <c r="G14433" s="224"/>
    </row>
    <row r="14434" spans="4:7">
      <c r="D14434" s="224"/>
      <c r="F14434" s="224"/>
      <c r="G14434" s="224"/>
    </row>
    <row r="14435" spans="4:7">
      <c r="D14435" s="224"/>
      <c r="F14435" s="224"/>
      <c r="G14435" s="224"/>
    </row>
    <row r="14436" spans="4:7">
      <c r="D14436" s="224"/>
      <c r="F14436" s="224"/>
      <c r="G14436" s="224"/>
    </row>
    <row r="14437" spans="4:7">
      <c r="D14437" s="224"/>
      <c r="F14437" s="224"/>
      <c r="G14437" s="224"/>
    </row>
    <row r="14438" spans="4:7">
      <c r="D14438" s="224"/>
      <c r="F14438" s="224"/>
      <c r="G14438" s="224"/>
    </row>
    <row r="14439" spans="4:7">
      <c r="D14439" s="224"/>
      <c r="F14439" s="224"/>
      <c r="G14439" s="224"/>
    </row>
    <row r="14440" spans="4:7">
      <c r="D14440" s="224"/>
      <c r="F14440" s="224"/>
      <c r="G14440" s="224"/>
    </row>
    <row r="14441" spans="4:7">
      <c r="D14441" s="224"/>
      <c r="F14441" s="224"/>
      <c r="G14441" s="224"/>
    </row>
    <row r="14442" spans="4:7">
      <c r="D14442" s="224"/>
      <c r="F14442" s="224"/>
      <c r="G14442" s="224"/>
    </row>
    <row r="14443" spans="4:7">
      <c r="D14443" s="224"/>
      <c r="F14443" s="224"/>
      <c r="G14443" s="224"/>
    </row>
    <row r="14444" spans="4:7">
      <c r="D14444" s="224"/>
      <c r="F14444" s="224"/>
      <c r="G14444" s="224"/>
    </row>
    <row r="14445" spans="4:7">
      <c r="D14445" s="224"/>
      <c r="F14445" s="224"/>
      <c r="G14445" s="224"/>
    </row>
    <row r="14446" spans="4:7">
      <c r="D14446" s="224"/>
      <c r="F14446" s="224"/>
      <c r="G14446" s="224"/>
    </row>
    <row r="14447" spans="4:7">
      <c r="D14447" s="224"/>
      <c r="F14447" s="224"/>
      <c r="G14447" s="224"/>
    </row>
    <row r="14448" spans="4:7">
      <c r="D14448" s="224"/>
      <c r="F14448" s="224"/>
      <c r="G14448" s="224"/>
    </row>
    <row r="14449" spans="4:7">
      <c r="D14449" s="224"/>
      <c r="F14449" s="224"/>
      <c r="G14449" s="224"/>
    </row>
    <row r="14450" spans="4:7">
      <c r="D14450" s="224"/>
      <c r="F14450" s="224"/>
      <c r="G14450" s="224"/>
    </row>
    <row r="14451" spans="4:7">
      <c r="D14451" s="224"/>
      <c r="F14451" s="224"/>
      <c r="G14451" s="224"/>
    </row>
    <row r="14452" spans="4:7">
      <c r="D14452" s="224"/>
      <c r="F14452" s="224"/>
      <c r="G14452" s="224"/>
    </row>
    <row r="14453" spans="4:7">
      <c r="D14453" s="224"/>
      <c r="F14453" s="224"/>
      <c r="G14453" s="224"/>
    </row>
    <row r="14454" spans="4:7">
      <c r="D14454" s="224"/>
      <c r="F14454" s="224"/>
      <c r="G14454" s="224"/>
    </row>
    <row r="14455" spans="4:7">
      <c r="D14455" s="224"/>
      <c r="F14455" s="224"/>
      <c r="G14455" s="224"/>
    </row>
    <row r="14456" spans="4:7">
      <c r="D14456" s="224"/>
      <c r="F14456" s="224"/>
      <c r="G14456" s="224"/>
    </row>
    <row r="14457" spans="4:7">
      <c r="D14457" s="224"/>
      <c r="F14457" s="224"/>
      <c r="G14457" s="224"/>
    </row>
    <row r="14458" spans="4:7">
      <c r="D14458" s="224"/>
      <c r="F14458" s="224"/>
      <c r="G14458" s="224"/>
    </row>
    <row r="14459" spans="4:7">
      <c r="D14459" s="224"/>
      <c r="F14459" s="224"/>
      <c r="G14459" s="224"/>
    </row>
    <row r="14460" spans="4:7">
      <c r="D14460" s="224"/>
      <c r="F14460" s="224"/>
      <c r="G14460" s="224"/>
    </row>
    <row r="14461" spans="4:7">
      <c r="D14461" s="224"/>
      <c r="F14461" s="224"/>
      <c r="G14461" s="224"/>
    </row>
    <row r="14462" spans="4:7">
      <c r="D14462" s="224"/>
      <c r="F14462" s="224"/>
      <c r="G14462" s="224"/>
    </row>
    <row r="14463" spans="4:7">
      <c r="D14463" s="224"/>
      <c r="F14463" s="224"/>
      <c r="G14463" s="224"/>
    </row>
    <row r="14464" spans="4:7">
      <c r="D14464" s="224"/>
      <c r="F14464" s="224"/>
      <c r="G14464" s="224"/>
    </row>
    <row r="14465" spans="4:7">
      <c r="D14465" s="224"/>
      <c r="F14465" s="224"/>
      <c r="G14465" s="224"/>
    </row>
    <row r="14466" spans="4:7">
      <c r="D14466" s="224"/>
      <c r="F14466" s="224"/>
      <c r="G14466" s="224"/>
    </row>
    <row r="14467" spans="4:7">
      <c r="D14467" s="224"/>
      <c r="F14467" s="224"/>
      <c r="G14467" s="224"/>
    </row>
    <row r="14468" spans="4:7">
      <c r="D14468" s="224"/>
      <c r="F14468" s="224"/>
      <c r="G14468" s="224"/>
    </row>
    <row r="14469" spans="4:7">
      <c r="D14469" s="224"/>
      <c r="F14469" s="224"/>
      <c r="G14469" s="224"/>
    </row>
    <row r="14470" spans="4:7">
      <c r="D14470" s="224"/>
      <c r="F14470" s="224"/>
      <c r="G14470" s="224"/>
    </row>
    <row r="14471" spans="4:7">
      <c r="D14471" s="224"/>
      <c r="F14471" s="224"/>
      <c r="G14471" s="224"/>
    </row>
    <row r="14472" spans="4:7">
      <c r="D14472" s="224"/>
      <c r="F14472" s="224"/>
      <c r="G14472" s="224"/>
    </row>
    <row r="14473" spans="4:7">
      <c r="D14473" s="224"/>
      <c r="F14473" s="224"/>
      <c r="G14473" s="224"/>
    </row>
    <row r="14474" spans="4:7">
      <c r="D14474" s="224"/>
      <c r="F14474" s="224"/>
      <c r="G14474" s="224"/>
    </row>
    <row r="14475" spans="4:7">
      <c r="D14475" s="224"/>
      <c r="F14475" s="224"/>
      <c r="G14475" s="224"/>
    </row>
    <row r="14476" spans="4:7">
      <c r="D14476" s="224"/>
      <c r="F14476" s="224"/>
      <c r="G14476" s="224"/>
    </row>
    <row r="14477" spans="4:7">
      <c r="D14477" s="224"/>
      <c r="F14477" s="224"/>
      <c r="G14477" s="224"/>
    </row>
    <row r="14478" spans="4:7">
      <c r="D14478" s="224"/>
      <c r="F14478" s="224"/>
      <c r="G14478" s="224"/>
    </row>
    <row r="14479" spans="4:7">
      <c r="D14479" s="224"/>
      <c r="F14479" s="224"/>
      <c r="G14479" s="224"/>
    </row>
    <row r="14480" spans="4:7">
      <c r="D14480" s="224"/>
      <c r="F14480" s="224"/>
      <c r="G14480" s="224"/>
    </row>
    <row r="14481" spans="4:7">
      <c r="D14481" s="224"/>
      <c r="F14481" s="224"/>
      <c r="G14481" s="224"/>
    </row>
    <row r="14482" spans="4:7">
      <c r="D14482" s="224"/>
      <c r="F14482" s="224"/>
      <c r="G14482" s="224"/>
    </row>
    <row r="14483" spans="4:7">
      <c r="D14483" s="224"/>
      <c r="F14483" s="224"/>
      <c r="G14483" s="224"/>
    </row>
    <row r="14484" spans="4:7">
      <c r="D14484" s="224"/>
      <c r="F14484" s="224"/>
      <c r="G14484" s="224"/>
    </row>
    <row r="14485" spans="4:7">
      <c r="D14485" s="224"/>
      <c r="F14485" s="224"/>
      <c r="G14485" s="224"/>
    </row>
    <row r="14486" spans="4:7">
      <c r="D14486" s="224"/>
      <c r="F14486" s="224"/>
      <c r="G14486" s="224"/>
    </row>
    <row r="14487" spans="4:7">
      <c r="D14487" s="224"/>
      <c r="F14487" s="224"/>
      <c r="G14487" s="224"/>
    </row>
    <row r="14488" spans="4:7">
      <c r="D14488" s="224"/>
      <c r="F14488" s="224"/>
      <c r="G14488" s="224"/>
    </row>
    <row r="14489" spans="4:7">
      <c r="D14489" s="224"/>
      <c r="F14489" s="224"/>
      <c r="G14489" s="224"/>
    </row>
    <row r="14490" spans="4:7">
      <c r="D14490" s="224"/>
      <c r="F14490" s="224"/>
      <c r="G14490" s="224"/>
    </row>
    <row r="14491" spans="4:7">
      <c r="D14491" s="224"/>
      <c r="F14491" s="224"/>
      <c r="G14491" s="224"/>
    </row>
    <row r="14492" spans="4:7">
      <c r="D14492" s="224"/>
      <c r="F14492" s="224"/>
      <c r="G14492" s="224"/>
    </row>
    <row r="14493" spans="4:7">
      <c r="D14493" s="224"/>
      <c r="F14493" s="224"/>
      <c r="G14493" s="224"/>
    </row>
    <row r="14494" spans="4:7">
      <c r="D14494" s="224"/>
      <c r="F14494" s="224"/>
      <c r="G14494" s="224"/>
    </row>
    <row r="14495" spans="4:7">
      <c r="D14495" s="224"/>
      <c r="F14495" s="224"/>
      <c r="G14495" s="224"/>
    </row>
    <row r="14496" spans="4:7">
      <c r="D14496" s="224"/>
      <c r="F14496" s="224"/>
      <c r="G14496" s="224"/>
    </row>
    <row r="14497" spans="4:7">
      <c r="D14497" s="224"/>
      <c r="F14497" s="224"/>
      <c r="G14497" s="224"/>
    </row>
    <row r="14498" spans="4:7">
      <c r="D14498" s="224"/>
      <c r="F14498" s="224"/>
      <c r="G14498" s="224"/>
    </row>
    <row r="14499" spans="4:7">
      <c r="D14499" s="224"/>
      <c r="F14499" s="224"/>
      <c r="G14499" s="224"/>
    </row>
    <row r="14500" spans="4:7">
      <c r="D14500" s="224"/>
      <c r="F14500" s="224"/>
      <c r="G14500" s="224"/>
    </row>
    <row r="14501" spans="4:7">
      <c r="D14501" s="224"/>
      <c r="F14501" s="224"/>
      <c r="G14501" s="224"/>
    </row>
    <row r="14502" spans="4:7">
      <c r="D14502" s="224"/>
      <c r="F14502" s="224"/>
      <c r="G14502" s="224"/>
    </row>
    <row r="14503" spans="4:7">
      <c r="D14503" s="224"/>
      <c r="F14503" s="224"/>
      <c r="G14503" s="224"/>
    </row>
    <row r="14504" spans="4:7">
      <c r="D14504" s="224"/>
      <c r="F14504" s="224"/>
      <c r="G14504" s="224"/>
    </row>
    <row r="14505" spans="4:7">
      <c r="D14505" s="224"/>
      <c r="F14505" s="224"/>
      <c r="G14505" s="224"/>
    </row>
    <row r="14506" spans="4:7">
      <c r="D14506" s="224"/>
      <c r="F14506" s="224"/>
      <c r="G14506" s="224"/>
    </row>
    <row r="14507" spans="4:7">
      <c r="D14507" s="224"/>
      <c r="F14507" s="224"/>
      <c r="G14507" s="224"/>
    </row>
    <row r="14508" spans="4:7">
      <c r="D14508" s="224"/>
      <c r="F14508" s="224"/>
      <c r="G14508" s="224"/>
    </row>
    <row r="14509" spans="4:7">
      <c r="D14509" s="224"/>
      <c r="F14509" s="224"/>
      <c r="G14509" s="224"/>
    </row>
    <row r="14510" spans="4:7">
      <c r="D14510" s="224"/>
      <c r="F14510" s="224"/>
      <c r="G14510" s="224"/>
    </row>
    <row r="14511" spans="4:7">
      <c r="D14511" s="224"/>
      <c r="F14511" s="224"/>
      <c r="G14511" s="224"/>
    </row>
    <row r="14512" spans="4:7">
      <c r="D14512" s="224"/>
      <c r="F14512" s="224"/>
      <c r="G14512" s="224"/>
    </row>
    <row r="14513" spans="4:7">
      <c r="D14513" s="224"/>
      <c r="F14513" s="224"/>
      <c r="G14513" s="224"/>
    </row>
    <row r="14514" spans="4:7">
      <c r="D14514" s="224"/>
      <c r="F14514" s="224"/>
      <c r="G14514" s="224"/>
    </row>
    <row r="14515" spans="4:7">
      <c r="D14515" s="224"/>
      <c r="F14515" s="224"/>
      <c r="G14515" s="224"/>
    </row>
    <row r="14516" spans="4:7">
      <c r="D14516" s="224"/>
      <c r="F14516" s="224"/>
      <c r="G14516" s="224"/>
    </row>
    <row r="14517" spans="4:7">
      <c r="D14517" s="224"/>
      <c r="F14517" s="224"/>
      <c r="G14517" s="224"/>
    </row>
    <row r="14518" spans="4:7">
      <c r="D14518" s="224"/>
      <c r="F14518" s="224"/>
      <c r="G14518" s="224"/>
    </row>
    <row r="14519" spans="4:7">
      <c r="D14519" s="224"/>
      <c r="F14519" s="224"/>
      <c r="G14519" s="224"/>
    </row>
    <row r="14520" spans="4:7">
      <c r="D14520" s="224"/>
      <c r="F14520" s="224"/>
      <c r="G14520" s="224"/>
    </row>
    <row r="14521" spans="4:7">
      <c r="D14521" s="224"/>
      <c r="F14521" s="224"/>
      <c r="G14521" s="224"/>
    </row>
    <row r="14522" spans="4:7">
      <c r="D14522" s="224"/>
      <c r="F14522" s="224"/>
      <c r="G14522" s="224"/>
    </row>
    <row r="14523" spans="4:7">
      <c r="D14523" s="224"/>
      <c r="F14523" s="224"/>
      <c r="G14523" s="224"/>
    </row>
    <row r="14524" spans="4:7">
      <c r="D14524" s="224"/>
      <c r="F14524" s="224"/>
      <c r="G14524" s="224"/>
    </row>
    <row r="14525" spans="4:7">
      <c r="D14525" s="224"/>
      <c r="F14525" s="224"/>
      <c r="G14525" s="224"/>
    </row>
    <row r="14526" spans="4:7">
      <c r="D14526" s="224"/>
      <c r="F14526" s="224"/>
      <c r="G14526" s="224"/>
    </row>
    <row r="14527" spans="4:7">
      <c r="D14527" s="224"/>
      <c r="F14527" s="224"/>
      <c r="G14527" s="224"/>
    </row>
    <row r="14528" spans="4:7">
      <c r="D14528" s="224"/>
      <c r="F14528" s="224"/>
      <c r="G14528" s="224"/>
    </row>
    <row r="14529" spans="4:7">
      <c r="D14529" s="224"/>
      <c r="F14529" s="224"/>
      <c r="G14529" s="224"/>
    </row>
    <row r="14530" spans="4:7">
      <c r="D14530" s="224"/>
      <c r="F14530" s="224"/>
      <c r="G14530" s="224"/>
    </row>
    <row r="14531" spans="4:7">
      <c r="D14531" s="224"/>
      <c r="F14531" s="224"/>
      <c r="G14531" s="224"/>
    </row>
    <row r="14532" spans="4:7">
      <c r="D14532" s="224"/>
      <c r="F14532" s="224"/>
      <c r="G14532" s="224"/>
    </row>
    <row r="14533" spans="4:7">
      <c r="D14533" s="224"/>
      <c r="F14533" s="224"/>
      <c r="G14533" s="224"/>
    </row>
    <row r="14534" spans="4:7">
      <c r="D14534" s="224"/>
      <c r="F14534" s="224"/>
      <c r="G14534" s="224"/>
    </row>
    <row r="14535" spans="4:7">
      <c r="D14535" s="224"/>
      <c r="F14535" s="224"/>
      <c r="G14535" s="224"/>
    </row>
    <row r="14536" spans="4:7">
      <c r="D14536" s="224"/>
      <c r="F14536" s="224"/>
      <c r="G14536" s="224"/>
    </row>
    <row r="14537" spans="4:7">
      <c r="D14537" s="224"/>
      <c r="F14537" s="224"/>
      <c r="G14537" s="224"/>
    </row>
    <row r="14538" spans="4:7">
      <c r="D14538" s="224"/>
      <c r="F14538" s="224"/>
      <c r="G14538" s="224"/>
    </row>
    <row r="14539" spans="4:7">
      <c r="D14539" s="224"/>
      <c r="F14539" s="224"/>
      <c r="G14539" s="224"/>
    </row>
    <row r="14540" spans="4:7">
      <c r="D14540" s="224"/>
      <c r="F14540" s="224"/>
      <c r="G14540" s="224"/>
    </row>
    <row r="14541" spans="4:7">
      <c r="D14541" s="224"/>
      <c r="F14541" s="224"/>
      <c r="G14541" s="224"/>
    </row>
    <row r="14542" spans="4:7">
      <c r="D14542" s="224"/>
      <c r="F14542" s="224"/>
      <c r="G14542" s="224"/>
    </row>
    <row r="14543" spans="4:7">
      <c r="D14543" s="224"/>
      <c r="F14543" s="224"/>
      <c r="G14543" s="224"/>
    </row>
    <row r="14544" spans="4:7">
      <c r="D14544" s="224"/>
      <c r="F14544" s="224"/>
      <c r="G14544" s="224"/>
    </row>
    <row r="14545" spans="4:7">
      <c r="D14545" s="224"/>
      <c r="F14545" s="224"/>
      <c r="G14545" s="224"/>
    </row>
    <row r="14546" spans="4:7">
      <c r="D14546" s="224"/>
      <c r="F14546" s="224"/>
      <c r="G14546" s="224"/>
    </row>
    <row r="14547" spans="4:7">
      <c r="D14547" s="224"/>
      <c r="F14547" s="224"/>
      <c r="G14547" s="224"/>
    </row>
    <row r="14548" spans="4:7">
      <c r="D14548" s="224"/>
      <c r="F14548" s="224"/>
      <c r="G14548" s="224"/>
    </row>
    <row r="14549" spans="4:7">
      <c r="D14549" s="224"/>
      <c r="F14549" s="224"/>
      <c r="G14549" s="224"/>
    </row>
    <row r="14550" spans="4:7">
      <c r="D14550" s="224"/>
      <c r="F14550" s="224"/>
      <c r="G14550" s="224"/>
    </row>
    <row r="14551" spans="4:7">
      <c r="D14551" s="224"/>
      <c r="F14551" s="224"/>
      <c r="G14551" s="224"/>
    </row>
    <row r="14552" spans="4:7">
      <c r="D14552" s="224"/>
      <c r="F14552" s="224"/>
      <c r="G14552" s="224"/>
    </row>
    <row r="14553" spans="4:7">
      <c r="D14553" s="224"/>
      <c r="F14553" s="224"/>
      <c r="G14553" s="224"/>
    </row>
    <row r="14554" spans="4:7">
      <c r="D14554" s="224"/>
      <c r="F14554" s="224"/>
      <c r="G14554" s="224"/>
    </row>
    <row r="14555" spans="4:7">
      <c r="D14555" s="224"/>
      <c r="F14555" s="224"/>
      <c r="G14555" s="224"/>
    </row>
    <row r="14556" spans="4:7">
      <c r="D14556" s="224"/>
      <c r="F14556" s="224"/>
      <c r="G14556" s="224"/>
    </row>
    <row r="14557" spans="4:7">
      <c r="D14557" s="224"/>
      <c r="F14557" s="224"/>
      <c r="G14557" s="224"/>
    </row>
    <row r="14558" spans="4:7">
      <c r="D14558" s="224"/>
      <c r="F14558" s="224"/>
      <c r="G14558" s="224"/>
    </row>
    <row r="14559" spans="4:7">
      <c r="D14559" s="224"/>
      <c r="F14559" s="224"/>
      <c r="G14559" s="224"/>
    </row>
    <row r="14560" spans="4:7">
      <c r="D14560" s="224"/>
      <c r="F14560" s="224"/>
      <c r="G14560" s="224"/>
    </row>
    <row r="14561" spans="4:7">
      <c r="D14561" s="224"/>
      <c r="F14561" s="224"/>
      <c r="G14561" s="224"/>
    </row>
    <row r="14562" spans="4:7">
      <c r="D14562" s="224"/>
      <c r="F14562" s="224"/>
      <c r="G14562" s="224"/>
    </row>
    <row r="14563" spans="4:7">
      <c r="D14563" s="224"/>
      <c r="F14563" s="224"/>
      <c r="G14563" s="224"/>
    </row>
    <row r="14564" spans="4:7">
      <c r="D14564" s="224"/>
      <c r="F14564" s="224"/>
      <c r="G14564" s="224"/>
    </row>
    <row r="14565" spans="4:7">
      <c r="D14565" s="224"/>
      <c r="F14565" s="224"/>
      <c r="G14565" s="224"/>
    </row>
    <row r="14566" spans="4:7">
      <c r="D14566" s="224"/>
      <c r="F14566" s="224"/>
      <c r="G14566" s="224"/>
    </row>
    <row r="14567" spans="4:7">
      <c r="D14567" s="224"/>
      <c r="F14567" s="224"/>
      <c r="G14567" s="224"/>
    </row>
    <row r="14568" spans="4:7">
      <c r="D14568" s="224"/>
      <c r="F14568" s="224"/>
      <c r="G14568" s="224"/>
    </row>
    <row r="14569" spans="4:7">
      <c r="D14569" s="224"/>
      <c r="F14569" s="224"/>
      <c r="G14569" s="224"/>
    </row>
    <row r="14570" spans="4:7">
      <c r="D14570" s="224"/>
      <c r="F14570" s="224"/>
      <c r="G14570" s="224"/>
    </row>
    <row r="14571" spans="4:7">
      <c r="D14571" s="224"/>
      <c r="F14571" s="224"/>
      <c r="G14571" s="224"/>
    </row>
    <row r="14572" spans="4:7">
      <c r="D14572" s="224"/>
      <c r="F14572" s="224"/>
      <c r="G14572" s="224"/>
    </row>
    <row r="14573" spans="4:7">
      <c r="D14573" s="224"/>
      <c r="F14573" s="224"/>
      <c r="G14573" s="224"/>
    </row>
    <row r="14574" spans="4:7">
      <c r="D14574" s="224"/>
      <c r="F14574" s="224"/>
      <c r="G14574" s="224"/>
    </row>
    <row r="14575" spans="4:7">
      <c r="D14575" s="224"/>
      <c r="F14575" s="224"/>
      <c r="G14575" s="224"/>
    </row>
    <row r="14576" spans="4:7">
      <c r="D14576" s="224"/>
      <c r="F14576" s="224"/>
      <c r="G14576" s="224"/>
    </row>
    <row r="14577" spans="4:7">
      <c r="D14577" s="224"/>
      <c r="F14577" s="224"/>
      <c r="G14577" s="224"/>
    </row>
    <row r="14578" spans="4:7">
      <c r="D14578" s="224"/>
      <c r="F14578" s="224"/>
      <c r="G14578" s="224"/>
    </row>
    <row r="14579" spans="4:7">
      <c r="D14579" s="224"/>
      <c r="F14579" s="224"/>
      <c r="G14579" s="224"/>
    </row>
    <row r="14580" spans="4:7">
      <c r="D14580" s="224"/>
      <c r="F14580" s="224"/>
      <c r="G14580" s="224"/>
    </row>
    <row r="14581" spans="4:7">
      <c r="D14581" s="224"/>
      <c r="F14581" s="224"/>
      <c r="G14581" s="224"/>
    </row>
    <row r="14582" spans="4:7">
      <c r="D14582" s="224"/>
      <c r="F14582" s="224"/>
      <c r="G14582" s="224"/>
    </row>
    <row r="14583" spans="4:7">
      <c r="D14583" s="224"/>
      <c r="F14583" s="224"/>
      <c r="G14583" s="224"/>
    </row>
    <row r="14584" spans="4:7">
      <c r="D14584" s="224"/>
      <c r="F14584" s="224"/>
      <c r="G14584" s="224"/>
    </row>
    <row r="14585" spans="4:7">
      <c r="D14585" s="224"/>
      <c r="F14585" s="224"/>
      <c r="G14585" s="224"/>
    </row>
    <row r="14586" spans="4:7">
      <c r="D14586" s="224"/>
      <c r="F14586" s="224"/>
      <c r="G14586" s="224"/>
    </row>
    <row r="14587" spans="4:7">
      <c r="D14587" s="224"/>
      <c r="F14587" s="224"/>
      <c r="G14587" s="224"/>
    </row>
    <row r="14588" spans="4:7">
      <c r="D14588" s="224"/>
      <c r="F14588" s="224"/>
      <c r="G14588" s="224"/>
    </row>
    <row r="14589" spans="4:7">
      <c r="D14589" s="224"/>
      <c r="F14589" s="224"/>
      <c r="G14589" s="224"/>
    </row>
    <row r="14590" spans="4:7">
      <c r="D14590" s="224"/>
      <c r="F14590" s="224"/>
      <c r="G14590" s="224"/>
    </row>
    <row r="14591" spans="4:7">
      <c r="D14591" s="224"/>
      <c r="F14591" s="224"/>
      <c r="G14591" s="224"/>
    </row>
    <row r="14592" spans="4:7">
      <c r="D14592" s="224"/>
      <c r="F14592" s="224"/>
      <c r="G14592" s="224"/>
    </row>
    <row r="14593" spans="4:7">
      <c r="D14593" s="224"/>
      <c r="F14593" s="224"/>
      <c r="G14593" s="224"/>
    </row>
    <row r="14594" spans="4:7">
      <c r="D14594" s="224"/>
      <c r="F14594" s="224"/>
      <c r="G14594" s="224"/>
    </row>
    <row r="14595" spans="4:7">
      <c r="D14595" s="224"/>
      <c r="F14595" s="224"/>
      <c r="G14595" s="224"/>
    </row>
    <row r="14596" spans="4:7">
      <c r="D14596" s="224"/>
      <c r="F14596" s="224"/>
      <c r="G14596" s="224"/>
    </row>
    <row r="14597" spans="4:7">
      <c r="D14597" s="224"/>
      <c r="F14597" s="224"/>
      <c r="G14597" s="224"/>
    </row>
    <row r="14598" spans="4:7">
      <c r="D14598" s="224"/>
      <c r="F14598" s="224"/>
      <c r="G14598" s="224"/>
    </row>
    <row r="14599" spans="4:7">
      <c r="D14599" s="224"/>
      <c r="F14599" s="224"/>
      <c r="G14599" s="224"/>
    </row>
    <row r="14600" spans="4:7">
      <c r="D14600" s="224"/>
      <c r="F14600" s="224"/>
      <c r="G14600" s="224"/>
    </row>
    <row r="14601" spans="4:7">
      <c r="D14601" s="224"/>
      <c r="F14601" s="224"/>
      <c r="G14601" s="224"/>
    </row>
    <row r="14602" spans="4:7">
      <c r="D14602" s="224"/>
      <c r="F14602" s="224"/>
      <c r="G14602" s="224"/>
    </row>
    <row r="14603" spans="4:7">
      <c r="D14603" s="224"/>
      <c r="F14603" s="224"/>
      <c r="G14603" s="224"/>
    </row>
    <row r="14604" spans="4:7">
      <c r="D14604" s="224"/>
      <c r="F14604" s="224"/>
      <c r="G14604" s="224"/>
    </row>
    <row r="14605" spans="4:7">
      <c r="D14605" s="224"/>
      <c r="F14605" s="224"/>
      <c r="G14605" s="224"/>
    </row>
    <row r="14606" spans="4:7">
      <c r="D14606" s="224"/>
      <c r="F14606" s="224"/>
      <c r="G14606" s="224"/>
    </row>
    <row r="14607" spans="4:7">
      <c r="D14607" s="224"/>
      <c r="F14607" s="224"/>
      <c r="G14607" s="224"/>
    </row>
    <row r="14608" spans="4:7">
      <c r="D14608" s="224"/>
      <c r="F14608" s="224"/>
      <c r="G14608" s="224"/>
    </row>
    <row r="14609" spans="4:7">
      <c r="D14609" s="224"/>
      <c r="F14609" s="224"/>
      <c r="G14609" s="224"/>
    </row>
    <row r="14610" spans="4:7">
      <c r="D14610" s="224"/>
      <c r="F14610" s="224"/>
      <c r="G14610" s="224"/>
    </row>
    <row r="14611" spans="4:7">
      <c r="D14611" s="224"/>
      <c r="F14611" s="224"/>
      <c r="G14611" s="224"/>
    </row>
    <row r="14612" spans="4:7">
      <c r="D14612" s="224"/>
      <c r="F14612" s="224"/>
      <c r="G14612" s="224"/>
    </row>
    <row r="14613" spans="4:7">
      <c r="D14613" s="224"/>
      <c r="F14613" s="224"/>
      <c r="G14613" s="224"/>
    </row>
    <row r="14614" spans="4:7">
      <c r="D14614" s="224"/>
      <c r="F14614" s="224"/>
      <c r="G14614" s="224"/>
    </row>
    <row r="14615" spans="4:7">
      <c r="D14615" s="224"/>
      <c r="F14615" s="224"/>
      <c r="G14615" s="224"/>
    </row>
    <row r="14616" spans="4:7">
      <c r="D14616" s="224"/>
      <c r="F14616" s="224"/>
      <c r="G14616" s="224"/>
    </row>
    <row r="14617" spans="4:7">
      <c r="D14617" s="224"/>
      <c r="F14617" s="224"/>
      <c r="G14617" s="224"/>
    </row>
    <row r="14618" spans="4:7">
      <c r="D14618" s="224"/>
      <c r="F14618" s="224"/>
      <c r="G14618" s="224"/>
    </row>
    <row r="14619" spans="4:7">
      <c r="D14619" s="224"/>
      <c r="F14619" s="224"/>
      <c r="G14619" s="224"/>
    </row>
    <row r="14620" spans="4:7">
      <c r="D14620" s="224"/>
      <c r="F14620" s="224"/>
      <c r="G14620" s="224"/>
    </row>
    <row r="14621" spans="4:7">
      <c r="D14621" s="224"/>
      <c r="F14621" s="224"/>
      <c r="G14621" s="224"/>
    </row>
    <row r="14622" spans="4:7">
      <c r="D14622" s="224"/>
      <c r="F14622" s="224"/>
      <c r="G14622" s="224"/>
    </row>
    <row r="14623" spans="4:7">
      <c r="D14623" s="224"/>
      <c r="F14623" s="224"/>
      <c r="G14623" s="224"/>
    </row>
    <row r="14624" spans="4:7">
      <c r="D14624" s="224"/>
      <c r="F14624" s="224"/>
      <c r="G14624" s="224"/>
    </row>
    <row r="14625" spans="4:7">
      <c r="D14625" s="224"/>
      <c r="F14625" s="224"/>
      <c r="G14625" s="224"/>
    </row>
    <row r="14626" spans="4:7">
      <c r="D14626" s="224"/>
      <c r="F14626" s="224"/>
      <c r="G14626" s="224"/>
    </row>
    <row r="14627" spans="4:7">
      <c r="D14627" s="224"/>
      <c r="F14627" s="224"/>
      <c r="G14627" s="224"/>
    </row>
    <row r="14628" spans="4:7">
      <c r="D14628" s="224"/>
      <c r="F14628" s="224"/>
      <c r="G14628" s="224"/>
    </row>
    <row r="14629" spans="4:7">
      <c r="D14629" s="224"/>
      <c r="F14629" s="224"/>
      <c r="G14629" s="224"/>
    </row>
    <row r="14630" spans="4:7">
      <c r="D14630" s="224"/>
      <c r="F14630" s="224"/>
      <c r="G14630" s="224"/>
    </row>
    <row r="14631" spans="4:7">
      <c r="D14631" s="224"/>
      <c r="F14631" s="224"/>
      <c r="G14631" s="224"/>
    </row>
    <row r="14632" spans="4:7">
      <c r="D14632" s="224"/>
      <c r="F14632" s="224"/>
      <c r="G14632" s="224"/>
    </row>
    <row r="14633" spans="4:7">
      <c r="D14633" s="224"/>
      <c r="F14633" s="224"/>
      <c r="G14633" s="224"/>
    </row>
    <row r="14634" spans="4:7">
      <c r="D14634" s="224"/>
      <c r="F14634" s="224"/>
      <c r="G14634" s="224"/>
    </row>
    <row r="14635" spans="4:7">
      <c r="D14635" s="224"/>
      <c r="F14635" s="224"/>
      <c r="G14635" s="224"/>
    </row>
    <row r="14636" spans="4:7">
      <c r="D14636" s="224"/>
      <c r="F14636" s="224"/>
      <c r="G14636" s="224"/>
    </row>
    <row r="14637" spans="4:7">
      <c r="D14637" s="224"/>
      <c r="F14637" s="224"/>
      <c r="G14637" s="224"/>
    </row>
    <row r="14638" spans="4:7">
      <c r="D14638" s="224"/>
      <c r="F14638" s="224"/>
      <c r="G14638" s="224"/>
    </row>
    <row r="14639" spans="4:7">
      <c r="D14639" s="224"/>
      <c r="F14639" s="224"/>
      <c r="G14639" s="224"/>
    </row>
    <row r="14640" spans="4:7">
      <c r="D14640" s="224"/>
      <c r="F14640" s="224"/>
      <c r="G14640" s="224"/>
    </row>
    <row r="14641" spans="4:7">
      <c r="D14641" s="224"/>
      <c r="F14641" s="224"/>
      <c r="G14641" s="224"/>
    </row>
    <row r="14642" spans="4:7">
      <c r="D14642" s="224"/>
      <c r="F14642" s="224"/>
      <c r="G14642" s="224"/>
    </row>
    <row r="14643" spans="4:7">
      <c r="D14643" s="224"/>
      <c r="F14643" s="224"/>
      <c r="G14643" s="224"/>
    </row>
    <row r="14644" spans="4:7">
      <c r="D14644" s="224"/>
      <c r="F14644" s="224"/>
      <c r="G14644" s="224"/>
    </row>
    <row r="14645" spans="4:7">
      <c r="D14645" s="224"/>
      <c r="F14645" s="224"/>
      <c r="G14645" s="224"/>
    </row>
    <row r="14646" spans="4:7">
      <c r="D14646" s="224"/>
      <c r="F14646" s="224"/>
      <c r="G14646" s="224"/>
    </row>
    <row r="14647" spans="4:7">
      <c r="D14647" s="224"/>
      <c r="F14647" s="224"/>
      <c r="G14647" s="224"/>
    </row>
    <row r="14648" spans="4:7">
      <c r="D14648" s="224"/>
      <c r="F14648" s="224"/>
      <c r="G14648" s="224"/>
    </row>
    <row r="14649" spans="4:7">
      <c r="D14649" s="224"/>
      <c r="F14649" s="224"/>
      <c r="G14649" s="224"/>
    </row>
    <row r="14650" spans="4:7">
      <c r="D14650" s="224"/>
      <c r="F14650" s="224"/>
      <c r="G14650" s="224"/>
    </row>
    <row r="14651" spans="4:7">
      <c r="D14651" s="224"/>
      <c r="F14651" s="224"/>
      <c r="G14651" s="224"/>
    </row>
    <row r="14652" spans="4:7">
      <c r="D14652" s="224"/>
      <c r="F14652" s="224"/>
      <c r="G14652" s="224"/>
    </row>
    <row r="14653" spans="4:7">
      <c r="D14653" s="224"/>
      <c r="F14653" s="224"/>
      <c r="G14653" s="224"/>
    </row>
    <row r="14654" spans="4:7">
      <c r="D14654" s="224"/>
      <c r="F14654" s="224"/>
      <c r="G14654" s="224"/>
    </row>
    <row r="14655" spans="4:7">
      <c r="D14655" s="224"/>
      <c r="F14655" s="224"/>
      <c r="G14655" s="224"/>
    </row>
    <row r="14656" spans="4:7">
      <c r="D14656" s="224"/>
      <c r="F14656" s="224"/>
      <c r="G14656" s="224"/>
    </row>
    <row r="14657" spans="4:7">
      <c r="D14657" s="224"/>
      <c r="F14657" s="224"/>
      <c r="G14657" s="224"/>
    </row>
    <row r="14658" spans="4:7">
      <c r="D14658" s="224"/>
      <c r="F14658" s="224"/>
      <c r="G14658" s="224"/>
    </row>
    <row r="14659" spans="4:7">
      <c r="D14659" s="224"/>
      <c r="F14659" s="224"/>
      <c r="G14659" s="224"/>
    </row>
    <row r="14660" spans="4:7">
      <c r="D14660" s="224"/>
      <c r="F14660" s="224"/>
      <c r="G14660" s="224"/>
    </row>
    <row r="14661" spans="4:7">
      <c r="D14661" s="224"/>
      <c r="F14661" s="224"/>
      <c r="G14661" s="224"/>
    </row>
    <row r="14662" spans="4:7">
      <c r="D14662" s="224"/>
      <c r="F14662" s="224"/>
      <c r="G14662" s="224"/>
    </row>
    <row r="14663" spans="4:7">
      <c r="D14663" s="224"/>
      <c r="F14663" s="224"/>
      <c r="G14663" s="224"/>
    </row>
    <row r="14664" spans="4:7">
      <c r="D14664" s="224"/>
      <c r="F14664" s="224"/>
      <c r="G14664" s="224"/>
    </row>
    <row r="14665" spans="4:7">
      <c r="D14665" s="224"/>
      <c r="F14665" s="224"/>
      <c r="G14665" s="224"/>
    </row>
    <row r="14666" spans="4:7">
      <c r="D14666" s="224"/>
      <c r="F14666" s="224"/>
      <c r="G14666" s="224"/>
    </row>
    <row r="14667" spans="4:7">
      <c r="D14667" s="224"/>
      <c r="F14667" s="224"/>
      <c r="G14667" s="224"/>
    </row>
    <row r="14668" spans="4:7">
      <c r="D14668" s="224"/>
      <c r="F14668" s="224"/>
      <c r="G14668" s="224"/>
    </row>
    <row r="14669" spans="4:7">
      <c r="D14669" s="224"/>
      <c r="F14669" s="224"/>
      <c r="G14669" s="224"/>
    </row>
    <row r="14670" spans="4:7">
      <c r="D14670" s="224"/>
      <c r="F14670" s="224"/>
      <c r="G14670" s="224"/>
    </row>
    <row r="14671" spans="4:7">
      <c r="D14671" s="224"/>
      <c r="F14671" s="224"/>
      <c r="G14671" s="224"/>
    </row>
    <row r="14672" spans="4:7">
      <c r="D14672" s="224"/>
      <c r="F14672" s="224"/>
      <c r="G14672" s="224"/>
    </row>
    <row r="14673" spans="4:7">
      <c r="D14673" s="224"/>
      <c r="F14673" s="224"/>
      <c r="G14673" s="224"/>
    </row>
    <row r="14674" spans="4:7">
      <c r="D14674" s="224"/>
      <c r="F14674" s="224"/>
      <c r="G14674" s="224"/>
    </row>
    <row r="14675" spans="4:7">
      <c r="D14675" s="224"/>
      <c r="F14675" s="224"/>
      <c r="G14675" s="224"/>
    </row>
    <row r="14676" spans="4:7">
      <c r="D14676" s="224"/>
      <c r="F14676" s="224"/>
      <c r="G14676" s="224"/>
    </row>
    <row r="14677" spans="4:7">
      <c r="D14677" s="224"/>
      <c r="F14677" s="224"/>
      <c r="G14677" s="224"/>
    </row>
    <row r="14678" spans="4:7">
      <c r="D14678" s="224"/>
      <c r="F14678" s="224"/>
      <c r="G14678" s="224"/>
    </row>
    <row r="14679" spans="4:7">
      <c r="D14679" s="224"/>
      <c r="F14679" s="224"/>
      <c r="G14679" s="224"/>
    </row>
    <row r="14680" spans="4:7">
      <c r="D14680" s="224"/>
      <c r="F14680" s="224"/>
      <c r="G14680" s="224"/>
    </row>
    <row r="14681" spans="4:7">
      <c r="D14681" s="224"/>
      <c r="F14681" s="224"/>
      <c r="G14681" s="224"/>
    </row>
    <row r="14682" spans="4:7">
      <c r="D14682" s="224"/>
      <c r="F14682" s="224"/>
      <c r="G14682" s="224"/>
    </row>
    <row r="14683" spans="4:7">
      <c r="D14683" s="224"/>
      <c r="F14683" s="224"/>
      <c r="G14683" s="224"/>
    </row>
    <row r="14684" spans="4:7">
      <c r="D14684" s="224"/>
      <c r="F14684" s="224"/>
      <c r="G14684" s="224"/>
    </row>
    <row r="14685" spans="4:7">
      <c r="D14685" s="224"/>
      <c r="F14685" s="224"/>
      <c r="G14685" s="224"/>
    </row>
    <row r="14686" spans="4:7">
      <c r="D14686" s="224"/>
      <c r="F14686" s="224"/>
      <c r="G14686" s="224"/>
    </row>
    <row r="14687" spans="4:7">
      <c r="D14687" s="224"/>
      <c r="F14687" s="224"/>
      <c r="G14687" s="224"/>
    </row>
    <row r="14688" spans="4:7">
      <c r="D14688" s="224"/>
      <c r="F14688" s="224"/>
      <c r="G14688" s="224"/>
    </row>
    <row r="14689" spans="4:7">
      <c r="D14689" s="224"/>
      <c r="F14689" s="224"/>
      <c r="G14689" s="224"/>
    </row>
    <row r="14690" spans="4:7">
      <c r="D14690" s="224"/>
      <c r="F14690" s="224"/>
      <c r="G14690" s="224"/>
    </row>
    <row r="14691" spans="4:7">
      <c r="D14691" s="224"/>
      <c r="F14691" s="224"/>
      <c r="G14691" s="224"/>
    </row>
    <row r="14692" spans="4:7">
      <c r="D14692" s="224"/>
      <c r="F14692" s="224"/>
      <c r="G14692" s="224"/>
    </row>
    <row r="14693" spans="4:7">
      <c r="D14693" s="224"/>
      <c r="F14693" s="224"/>
      <c r="G14693" s="224"/>
    </row>
    <row r="14694" spans="4:7">
      <c r="D14694" s="224"/>
      <c r="F14694" s="224"/>
      <c r="G14694" s="224"/>
    </row>
    <row r="14695" spans="4:7">
      <c r="D14695" s="224"/>
      <c r="F14695" s="224"/>
      <c r="G14695" s="224"/>
    </row>
    <row r="14696" spans="4:7">
      <c r="D14696" s="224"/>
      <c r="F14696" s="224"/>
      <c r="G14696" s="224"/>
    </row>
    <row r="14697" spans="4:7">
      <c r="D14697" s="224"/>
      <c r="F14697" s="224"/>
      <c r="G14697" s="224"/>
    </row>
    <row r="14698" spans="4:7">
      <c r="D14698" s="224"/>
      <c r="F14698" s="224"/>
      <c r="G14698" s="224"/>
    </row>
    <row r="14699" spans="4:7">
      <c r="D14699" s="224"/>
      <c r="F14699" s="224"/>
      <c r="G14699" s="224"/>
    </row>
    <row r="14700" spans="4:7">
      <c r="D14700" s="224"/>
      <c r="F14700" s="224"/>
      <c r="G14700" s="224"/>
    </row>
    <row r="14701" spans="4:7">
      <c r="D14701" s="224"/>
      <c r="F14701" s="224"/>
      <c r="G14701" s="224"/>
    </row>
    <row r="14702" spans="4:7">
      <c r="D14702" s="224"/>
      <c r="F14702" s="224"/>
      <c r="G14702" s="224"/>
    </row>
    <row r="14703" spans="4:7">
      <c r="D14703" s="224"/>
      <c r="F14703" s="224"/>
      <c r="G14703" s="224"/>
    </row>
    <row r="14704" spans="4:7">
      <c r="D14704" s="224"/>
      <c r="F14704" s="224"/>
      <c r="G14704" s="224"/>
    </row>
    <row r="14705" spans="4:7">
      <c r="D14705" s="224"/>
      <c r="F14705" s="224"/>
      <c r="G14705" s="224"/>
    </row>
    <row r="14706" spans="4:7">
      <c r="D14706" s="224"/>
      <c r="F14706" s="224"/>
      <c r="G14706" s="224"/>
    </row>
    <row r="14707" spans="4:7">
      <c r="D14707" s="224"/>
      <c r="F14707" s="224"/>
      <c r="G14707" s="224"/>
    </row>
    <row r="14708" spans="4:7">
      <c r="D14708" s="224"/>
      <c r="F14708" s="224"/>
      <c r="G14708" s="224"/>
    </row>
    <row r="14709" spans="4:7">
      <c r="D14709" s="224"/>
      <c r="F14709" s="224"/>
      <c r="G14709" s="224"/>
    </row>
    <row r="14710" spans="4:7">
      <c r="D14710" s="224"/>
      <c r="F14710" s="224"/>
      <c r="G14710" s="224"/>
    </row>
    <row r="14711" spans="4:7">
      <c r="D14711" s="224"/>
      <c r="F14711" s="224"/>
      <c r="G14711" s="224"/>
    </row>
    <row r="14712" spans="4:7">
      <c r="D14712" s="224"/>
      <c r="F14712" s="224"/>
      <c r="G14712" s="224"/>
    </row>
    <row r="14713" spans="4:7">
      <c r="D14713" s="224"/>
      <c r="F14713" s="224"/>
      <c r="G14713" s="224"/>
    </row>
    <row r="14714" spans="4:7">
      <c r="D14714" s="224"/>
      <c r="F14714" s="224"/>
      <c r="G14714" s="224"/>
    </row>
    <row r="14715" spans="4:7">
      <c r="D14715" s="224"/>
      <c r="F14715" s="224"/>
      <c r="G14715" s="224"/>
    </row>
    <row r="14716" spans="4:7">
      <c r="D14716" s="224"/>
      <c r="F14716" s="224"/>
      <c r="G14716" s="224"/>
    </row>
    <row r="14717" spans="4:7">
      <c r="D14717" s="224"/>
      <c r="F14717" s="224"/>
      <c r="G14717" s="224"/>
    </row>
    <row r="14718" spans="4:7">
      <c r="D14718" s="224"/>
      <c r="F14718" s="224"/>
      <c r="G14718" s="224"/>
    </row>
    <row r="14719" spans="4:7">
      <c r="D14719" s="224"/>
      <c r="F14719" s="224"/>
      <c r="G14719" s="224"/>
    </row>
    <row r="14720" spans="4:7">
      <c r="D14720" s="224"/>
      <c r="F14720" s="224"/>
      <c r="G14720" s="224"/>
    </row>
    <row r="14721" spans="4:7">
      <c r="D14721" s="224"/>
      <c r="F14721" s="224"/>
      <c r="G14721" s="224"/>
    </row>
    <row r="14722" spans="4:7">
      <c r="D14722" s="224"/>
      <c r="F14722" s="224"/>
      <c r="G14722" s="224"/>
    </row>
    <row r="14723" spans="4:7">
      <c r="D14723" s="224"/>
      <c r="F14723" s="224"/>
      <c r="G14723" s="224"/>
    </row>
    <row r="14724" spans="4:7">
      <c r="D14724" s="224"/>
      <c r="F14724" s="224"/>
      <c r="G14724" s="224"/>
    </row>
    <row r="14725" spans="4:7">
      <c r="D14725" s="224"/>
      <c r="F14725" s="224"/>
      <c r="G14725" s="224"/>
    </row>
    <row r="14726" spans="4:7">
      <c r="D14726" s="224"/>
      <c r="F14726" s="224"/>
      <c r="G14726" s="224"/>
    </row>
    <row r="14727" spans="4:7">
      <c r="D14727" s="224"/>
      <c r="F14727" s="224"/>
      <c r="G14727" s="224"/>
    </row>
    <row r="14728" spans="4:7">
      <c r="D14728" s="224"/>
      <c r="F14728" s="224"/>
      <c r="G14728" s="224"/>
    </row>
    <row r="14729" spans="4:7">
      <c r="D14729" s="224"/>
      <c r="F14729" s="224"/>
      <c r="G14729" s="224"/>
    </row>
    <row r="14730" spans="4:7">
      <c r="D14730" s="224"/>
      <c r="F14730" s="224"/>
      <c r="G14730" s="224"/>
    </row>
    <row r="14731" spans="4:7">
      <c r="D14731" s="224"/>
      <c r="F14731" s="224"/>
      <c r="G14731" s="224"/>
    </row>
    <row r="14732" spans="4:7">
      <c r="D14732" s="224"/>
      <c r="F14732" s="224"/>
      <c r="G14732" s="224"/>
    </row>
    <row r="14733" spans="4:7">
      <c r="D14733" s="224"/>
      <c r="F14733" s="224"/>
      <c r="G14733" s="224"/>
    </row>
    <row r="14734" spans="4:7">
      <c r="D14734" s="224"/>
      <c r="F14734" s="224"/>
      <c r="G14734" s="224"/>
    </row>
    <row r="14735" spans="4:7">
      <c r="D14735" s="224"/>
      <c r="F14735" s="224"/>
      <c r="G14735" s="224"/>
    </row>
    <row r="14736" spans="4:7">
      <c r="D14736" s="224"/>
      <c r="F14736" s="224"/>
      <c r="G14736" s="224"/>
    </row>
    <row r="14737" spans="4:7">
      <c r="D14737" s="224"/>
      <c r="F14737" s="224"/>
      <c r="G14737" s="224"/>
    </row>
    <row r="14738" spans="4:7">
      <c r="D14738" s="224"/>
      <c r="F14738" s="224"/>
      <c r="G14738" s="224"/>
    </row>
    <row r="14739" spans="4:7">
      <c r="D14739" s="224"/>
      <c r="F14739" s="224"/>
      <c r="G14739" s="224"/>
    </row>
    <row r="14740" spans="4:7">
      <c r="D14740" s="224"/>
      <c r="F14740" s="224"/>
      <c r="G14740" s="224"/>
    </row>
    <row r="14741" spans="4:7">
      <c r="D14741" s="224"/>
      <c r="F14741" s="224"/>
      <c r="G14741" s="224"/>
    </row>
    <row r="14742" spans="4:7">
      <c r="D14742" s="224"/>
      <c r="F14742" s="224"/>
      <c r="G14742" s="224"/>
    </row>
    <row r="14743" spans="4:7">
      <c r="D14743" s="224"/>
      <c r="F14743" s="224"/>
      <c r="G14743" s="224"/>
    </row>
    <row r="14744" spans="4:7">
      <c r="D14744" s="224"/>
      <c r="F14744" s="224"/>
      <c r="G14744" s="224"/>
    </row>
    <row r="14745" spans="4:7">
      <c r="D14745" s="224"/>
      <c r="F14745" s="224"/>
      <c r="G14745" s="224"/>
    </row>
    <row r="14746" spans="4:7">
      <c r="D14746" s="224"/>
      <c r="F14746" s="224"/>
      <c r="G14746" s="224"/>
    </row>
    <row r="14747" spans="4:7">
      <c r="D14747" s="224"/>
      <c r="F14747" s="224"/>
      <c r="G14747" s="224"/>
    </row>
    <row r="14748" spans="4:7">
      <c r="D14748" s="224"/>
      <c r="F14748" s="224"/>
      <c r="G14748" s="224"/>
    </row>
    <row r="14749" spans="4:7">
      <c r="D14749" s="224"/>
      <c r="F14749" s="224"/>
      <c r="G14749" s="224"/>
    </row>
    <row r="14750" spans="4:7">
      <c r="D14750" s="224"/>
      <c r="F14750" s="224"/>
      <c r="G14750" s="224"/>
    </row>
    <row r="14751" spans="4:7">
      <c r="D14751" s="224"/>
      <c r="F14751" s="224"/>
      <c r="G14751" s="224"/>
    </row>
    <row r="14752" spans="4:7">
      <c r="D14752" s="224"/>
      <c r="F14752" s="224"/>
      <c r="G14752" s="224"/>
    </row>
    <row r="14753" spans="4:7">
      <c r="D14753" s="224"/>
      <c r="F14753" s="224"/>
      <c r="G14753" s="224"/>
    </row>
    <row r="14754" spans="4:7">
      <c r="D14754" s="224"/>
      <c r="F14754" s="224"/>
      <c r="G14754" s="224"/>
    </row>
    <row r="14755" spans="4:7">
      <c r="D14755" s="224"/>
      <c r="F14755" s="224"/>
      <c r="G14755" s="224"/>
    </row>
    <row r="14756" spans="4:7">
      <c r="D14756" s="224"/>
      <c r="F14756" s="224"/>
      <c r="G14756" s="224"/>
    </row>
    <row r="14757" spans="4:7">
      <c r="D14757" s="224"/>
      <c r="F14757" s="224"/>
      <c r="G14757" s="224"/>
    </row>
    <row r="14758" spans="4:7">
      <c r="D14758" s="224"/>
      <c r="F14758" s="224"/>
      <c r="G14758" s="224"/>
    </row>
    <row r="14759" spans="4:7">
      <c r="D14759" s="224"/>
      <c r="F14759" s="224"/>
      <c r="G14759" s="224"/>
    </row>
    <row r="14760" spans="4:7">
      <c r="D14760" s="224"/>
      <c r="F14760" s="224"/>
      <c r="G14760" s="224"/>
    </row>
    <row r="14761" spans="4:7">
      <c r="D14761" s="224"/>
      <c r="F14761" s="224"/>
      <c r="G14761" s="224"/>
    </row>
    <row r="14762" spans="4:7">
      <c r="D14762" s="224"/>
      <c r="F14762" s="224"/>
      <c r="G14762" s="224"/>
    </row>
    <row r="14763" spans="4:7">
      <c r="D14763" s="224"/>
      <c r="F14763" s="224"/>
      <c r="G14763" s="224"/>
    </row>
    <row r="14764" spans="4:7">
      <c r="D14764" s="224"/>
      <c r="F14764" s="224"/>
      <c r="G14764" s="224"/>
    </row>
    <row r="14765" spans="4:7">
      <c r="D14765" s="224"/>
      <c r="F14765" s="224"/>
      <c r="G14765" s="224"/>
    </row>
    <row r="14766" spans="4:7">
      <c r="D14766" s="224"/>
      <c r="F14766" s="224"/>
      <c r="G14766" s="224"/>
    </row>
    <row r="14767" spans="4:7">
      <c r="D14767" s="224"/>
      <c r="F14767" s="224"/>
      <c r="G14767" s="224"/>
    </row>
    <row r="14768" spans="4:7">
      <c r="D14768" s="224"/>
      <c r="F14768" s="224"/>
      <c r="G14768" s="224"/>
    </row>
    <row r="14769" spans="4:7">
      <c r="D14769" s="224"/>
      <c r="F14769" s="224"/>
      <c r="G14769" s="224"/>
    </row>
    <row r="14770" spans="4:7">
      <c r="D14770" s="224"/>
      <c r="F14770" s="224"/>
      <c r="G14770" s="224"/>
    </row>
    <row r="14771" spans="4:7">
      <c r="D14771" s="224"/>
      <c r="F14771" s="224"/>
      <c r="G14771" s="224"/>
    </row>
    <row r="14772" spans="4:7">
      <c r="D14772" s="224"/>
      <c r="F14772" s="224"/>
      <c r="G14772" s="224"/>
    </row>
    <row r="14773" spans="4:7">
      <c r="D14773" s="224"/>
      <c r="F14773" s="224"/>
      <c r="G14773" s="224"/>
    </row>
    <row r="14774" spans="4:7">
      <c r="D14774" s="224"/>
      <c r="F14774" s="224"/>
      <c r="G14774" s="224"/>
    </row>
    <row r="14775" spans="4:7">
      <c r="D14775" s="224"/>
      <c r="F14775" s="224"/>
      <c r="G14775" s="224"/>
    </row>
    <row r="14776" spans="4:7">
      <c r="D14776" s="224"/>
      <c r="F14776" s="224"/>
      <c r="G14776" s="224"/>
    </row>
    <row r="14777" spans="4:7">
      <c r="D14777" s="224"/>
      <c r="F14777" s="224"/>
      <c r="G14777" s="224"/>
    </row>
    <row r="14778" spans="4:7">
      <c r="D14778" s="224"/>
      <c r="F14778" s="224"/>
      <c r="G14778" s="224"/>
    </row>
    <row r="14779" spans="4:7">
      <c r="D14779" s="224"/>
      <c r="F14779" s="224"/>
      <c r="G14779" s="224"/>
    </row>
    <row r="14780" spans="4:7">
      <c r="D14780" s="224"/>
      <c r="F14780" s="224"/>
      <c r="G14780" s="224"/>
    </row>
    <row r="14781" spans="4:7">
      <c r="D14781" s="224"/>
      <c r="F14781" s="224"/>
      <c r="G14781" s="224"/>
    </row>
    <row r="14782" spans="4:7">
      <c r="D14782" s="224"/>
      <c r="F14782" s="224"/>
      <c r="G14782" s="224"/>
    </row>
    <row r="14783" spans="4:7">
      <c r="D14783" s="224"/>
      <c r="F14783" s="224"/>
      <c r="G14783" s="224"/>
    </row>
    <row r="14784" spans="4:7">
      <c r="D14784" s="224"/>
      <c r="F14784" s="224"/>
      <c r="G14784" s="224"/>
    </row>
    <row r="14785" spans="4:7">
      <c r="D14785" s="224"/>
      <c r="F14785" s="224"/>
      <c r="G14785" s="224"/>
    </row>
    <row r="14786" spans="4:7">
      <c r="D14786" s="224"/>
      <c r="F14786" s="224"/>
      <c r="G14786" s="224"/>
    </row>
    <row r="14787" spans="4:7">
      <c r="D14787" s="224"/>
      <c r="F14787" s="224"/>
      <c r="G14787" s="224"/>
    </row>
    <row r="14788" spans="4:7">
      <c r="D14788" s="224"/>
      <c r="F14788" s="224"/>
      <c r="G14788" s="224"/>
    </row>
    <row r="14789" spans="4:7">
      <c r="D14789" s="224"/>
      <c r="F14789" s="224"/>
      <c r="G14789" s="224"/>
    </row>
    <row r="14790" spans="4:7">
      <c r="D14790" s="224"/>
      <c r="F14790" s="224"/>
      <c r="G14790" s="224"/>
    </row>
    <row r="14791" spans="4:7">
      <c r="D14791" s="224"/>
      <c r="F14791" s="224"/>
      <c r="G14791" s="224"/>
    </row>
    <row r="14792" spans="4:7">
      <c r="D14792" s="224"/>
      <c r="F14792" s="224"/>
      <c r="G14792" s="224"/>
    </row>
    <row r="14793" spans="4:7">
      <c r="D14793" s="224"/>
      <c r="F14793" s="224"/>
      <c r="G14793" s="224"/>
    </row>
    <row r="14794" spans="4:7">
      <c r="D14794" s="224"/>
      <c r="F14794" s="224"/>
      <c r="G14794" s="224"/>
    </row>
    <row r="14795" spans="4:7">
      <c r="D14795" s="224"/>
      <c r="F14795" s="224"/>
      <c r="G14795" s="224"/>
    </row>
    <row r="14796" spans="4:7">
      <c r="D14796" s="224"/>
      <c r="F14796" s="224"/>
      <c r="G14796" s="224"/>
    </row>
    <row r="14797" spans="4:7">
      <c r="D14797" s="224"/>
      <c r="F14797" s="224"/>
      <c r="G14797" s="224"/>
    </row>
    <row r="14798" spans="4:7">
      <c r="D14798" s="224"/>
      <c r="F14798" s="224"/>
      <c r="G14798" s="224"/>
    </row>
    <row r="14799" spans="4:7">
      <c r="D14799" s="224"/>
      <c r="F14799" s="224"/>
      <c r="G14799" s="224"/>
    </row>
    <row r="14800" spans="4:7">
      <c r="D14800" s="224"/>
      <c r="F14800" s="224"/>
      <c r="G14800" s="224"/>
    </row>
    <row r="14801" spans="4:7">
      <c r="D14801" s="224"/>
      <c r="F14801" s="224"/>
      <c r="G14801" s="224"/>
    </row>
    <row r="14802" spans="4:7">
      <c r="D14802" s="224"/>
      <c r="F14802" s="224"/>
      <c r="G14802" s="224"/>
    </row>
    <row r="14803" spans="4:7">
      <c r="D14803" s="224"/>
      <c r="F14803" s="224"/>
      <c r="G14803" s="224"/>
    </row>
    <row r="14804" spans="4:7">
      <c r="D14804" s="224"/>
      <c r="F14804" s="224"/>
      <c r="G14804" s="224"/>
    </row>
    <row r="14805" spans="4:7">
      <c r="D14805" s="224"/>
      <c r="F14805" s="224"/>
      <c r="G14805" s="224"/>
    </row>
    <row r="14806" spans="4:7">
      <c r="D14806" s="224"/>
      <c r="F14806" s="224"/>
      <c r="G14806" s="224"/>
    </row>
    <row r="14807" spans="4:7">
      <c r="D14807" s="224"/>
      <c r="F14807" s="224"/>
      <c r="G14807" s="224"/>
    </row>
    <row r="14808" spans="4:7">
      <c r="D14808" s="224"/>
      <c r="F14808" s="224"/>
      <c r="G14808" s="224"/>
    </row>
    <row r="14809" spans="4:7">
      <c r="D14809" s="224"/>
      <c r="F14809" s="224"/>
      <c r="G14809" s="224"/>
    </row>
    <row r="14810" spans="4:7">
      <c r="D14810" s="224"/>
      <c r="F14810" s="224"/>
      <c r="G14810" s="224"/>
    </row>
    <row r="14811" spans="4:7">
      <c r="D14811" s="224"/>
      <c r="F14811" s="224"/>
      <c r="G14811" s="224"/>
    </row>
    <row r="14812" spans="4:7">
      <c r="D14812" s="224"/>
      <c r="F14812" s="224"/>
      <c r="G14812" s="224"/>
    </row>
    <row r="14813" spans="4:7">
      <c r="D14813" s="224"/>
      <c r="F14813" s="224"/>
      <c r="G14813" s="224"/>
    </row>
    <row r="14814" spans="4:7">
      <c r="D14814" s="224"/>
      <c r="F14814" s="224"/>
      <c r="G14814" s="224"/>
    </row>
    <row r="14815" spans="4:7">
      <c r="D14815" s="224"/>
      <c r="F14815" s="224"/>
      <c r="G14815" s="224"/>
    </row>
    <row r="14816" spans="4:7">
      <c r="D14816" s="224"/>
      <c r="F14816" s="224"/>
      <c r="G14816" s="224"/>
    </row>
    <row r="14817" spans="4:7">
      <c r="D14817" s="224"/>
      <c r="F14817" s="224"/>
      <c r="G14817" s="224"/>
    </row>
    <row r="14818" spans="4:7">
      <c r="D14818" s="224"/>
      <c r="F14818" s="224"/>
      <c r="G14818" s="224"/>
    </row>
    <row r="14819" spans="4:7">
      <c r="D14819" s="224"/>
      <c r="F14819" s="224"/>
      <c r="G14819" s="224"/>
    </row>
    <row r="14820" spans="4:7">
      <c r="D14820" s="224"/>
      <c r="F14820" s="224"/>
      <c r="G14820" s="224"/>
    </row>
    <row r="14821" spans="4:7">
      <c r="D14821" s="224"/>
      <c r="F14821" s="224"/>
      <c r="G14821" s="224"/>
    </row>
    <row r="14822" spans="4:7">
      <c r="D14822" s="224"/>
      <c r="F14822" s="224"/>
      <c r="G14822" s="224"/>
    </row>
    <row r="14823" spans="4:7">
      <c r="D14823" s="224"/>
      <c r="F14823" s="224"/>
      <c r="G14823" s="224"/>
    </row>
    <row r="14824" spans="4:7">
      <c r="D14824" s="224"/>
      <c r="F14824" s="224"/>
      <c r="G14824" s="224"/>
    </row>
    <row r="14825" spans="4:7">
      <c r="D14825" s="224"/>
      <c r="F14825" s="224"/>
      <c r="G14825" s="224"/>
    </row>
    <row r="14826" spans="4:7">
      <c r="D14826" s="224"/>
      <c r="F14826" s="224"/>
      <c r="G14826" s="224"/>
    </row>
    <row r="14827" spans="4:7">
      <c r="D14827" s="224"/>
      <c r="F14827" s="224"/>
      <c r="G14827" s="224"/>
    </row>
    <row r="14828" spans="4:7">
      <c r="D14828" s="224"/>
      <c r="F14828" s="224"/>
      <c r="G14828" s="224"/>
    </row>
    <row r="14829" spans="4:7">
      <c r="D14829" s="224"/>
      <c r="F14829" s="224"/>
      <c r="G14829" s="224"/>
    </row>
    <row r="14830" spans="4:7">
      <c r="D14830" s="224"/>
      <c r="F14830" s="224"/>
      <c r="G14830" s="224"/>
    </row>
    <row r="14831" spans="4:7">
      <c r="D14831" s="224"/>
      <c r="F14831" s="224"/>
      <c r="G14831" s="224"/>
    </row>
    <row r="14832" spans="4:7">
      <c r="D14832" s="224"/>
      <c r="F14832" s="224"/>
      <c r="G14832" s="224"/>
    </row>
    <row r="14833" spans="4:7">
      <c r="D14833" s="224"/>
      <c r="F14833" s="224"/>
      <c r="G14833" s="224"/>
    </row>
    <row r="14834" spans="4:7">
      <c r="D14834" s="224"/>
      <c r="F14834" s="224"/>
      <c r="G14834" s="224"/>
    </row>
    <row r="14835" spans="4:7">
      <c r="D14835" s="224"/>
      <c r="F14835" s="224"/>
      <c r="G14835" s="224"/>
    </row>
    <row r="14836" spans="4:7">
      <c r="D14836" s="224"/>
      <c r="F14836" s="224"/>
      <c r="G14836" s="224"/>
    </row>
    <row r="14837" spans="4:7">
      <c r="D14837" s="224"/>
      <c r="F14837" s="224"/>
      <c r="G14837" s="224"/>
    </row>
    <row r="14838" spans="4:7">
      <c r="D14838" s="224"/>
      <c r="F14838" s="224"/>
      <c r="G14838" s="224"/>
    </row>
    <row r="14839" spans="4:7">
      <c r="D14839" s="224"/>
      <c r="F14839" s="224"/>
      <c r="G14839" s="224"/>
    </row>
    <row r="14840" spans="4:7">
      <c r="D14840" s="224"/>
      <c r="F14840" s="224"/>
      <c r="G14840" s="224"/>
    </row>
    <row r="14841" spans="4:7">
      <c r="D14841" s="224"/>
      <c r="F14841" s="224"/>
      <c r="G14841" s="224"/>
    </row>
    <row r="14842" spans="4:7">
      <c r="D14842" s="224"/>
      <c r="F14842" s="224"/>
      <c r="G14842" s="224"/>
    </row>
    <row r="14843" spans="4:7">
      <c r="D14843" s="224"/>
      <c r="F14843" s="224"/>
      <c r="G14843" s="224"/>
    </row>
    <row r="14844" spans="4:7">
      <c r="D14844" s="224"/>
      <c r="F14844" s="224"/>
      <c r="G14844" s="224"/>
    </row>
    <row r="14845" spans="4:7">
      <c r="D14845" s="224"/>
      <c r="F14845" s="224"/>
      <c r="G14845" s="224"/>
    </row>
    <row r="14846" spans="4:7">
      <c r="D14846" s="224"/>
      <c r="F14846" s="224"/>
      <c r="G14846" s="224"/>
    </row>
    <row r="14847" spans="4:7">
      <c r="D14847" s="224"/>
      <c r="F14847" s="224"/>
      <c r="G14847" s="224"/>
    </row>
    <row r="14848" spans="4:7">
      <c r="D14848" s="224"/>
      <c r="F14848" s="224"/>
      <c r="G14848" s="224"/>
    </row>
    <row r="14849" spans="4:7">
      <c r="D14849" s="224"/>
      <c r="F14849" s="224"/>
      <c r="G14849" s="224"/>
    </row>
    <row r="14850" spans="4:7">
      <c r="D14850" s="224"/>
      <c r="F14850" s="224"/>
      <c r="G14850" s="224"/>
    </row>
    <row r="14851" spans="4:7">
      <c r="D14851" s="224"/>
      <c r="F14851" s="224"/>
      <c r="G14851" s="224"/>
    </row>
    <row r="14852" spans="4:7">
      <c r="D14852" s="224"/>
      <c r="F14852" s="224"/>
      <c r="G14852" s="224"/>
    </row>
    <row r="14853" spans="4:7">
      <c r="D14853" s="224"/>
      <c r="F14853" s="224"/>
      <c r="G14853" s="224"/>
    </row>
    <row r="14854" spans="4:7">
      <c r="D14854" s="224"/>
      <c r="F14854" s="224"/>
      <c r="G14854" s="224"/>
    </row>
    <row r="14855" spans="4:7">
      <c r="D14855" s="224"/>
      <c r="F14855" s="224"/>
      <c r="G14855" s="224"/>
    </row>
    <row r="14856" spans="4:7">
      <c r="D14856" s="224"/>
      <c r="F14856" s="224"/>
      <c r="G14856" s="224"/>
    </row>
    <row r="14857" spans="4:7">
      <c r="D14857" s="224"/>
      <c r="F14857" s="224"/>
      <c r="G14857" s="224"/>
    </row>
    <row r="14858" spans="4:7">
      <c r="D14858" s="224"/>
      <c r="F14858" s="224"/>
      <c r="G14858" s="224"/>
    </row>
    <row r="14859" spans="4:7">
      <c r="D14859" s="224"/>
      <c r="F14859" s="224"/>
      <c r="G14859" s="224"/>
    </row>
    <row r="14860" spans="4:7">
      <c r="D14860" s="224"/>
      <c r="F14860" s="224"/>
      <c r="G14860" s="224"/>
    </row>
    <row r="14861" spans="4:7">
      <c r="D14861" s="224"/>
      <c r="F14861" s="224"/>
      <c r="G14861" s="224"/>
    </row>
    <row r="14862" spans="4:7">
      <c r="D14862" s="224"/>
      <c r="F14862" s="224"/>
      <c r="G14862" s="224"/>
    </row>
    <row r="14863" spans="4:7">
      <c r="D14863" s="224"/>
      <c r="F14863" s="224"/>
      <c r="G14863" s="224"/>
    </row>
    <row r="14864" spans="4:7">
      <c r="D14864" s="224"/>
      <c r="F14864" s="224"/>
      <c r="G14864" s="224"/>
    </row>
    <row r="14865" spans="4:7">
      <c r="D14865" s="224"/>
      <c r="F14865" s="224"/>
      <c r="G14865" s="224"/>
    </row>
    <row r="14866" spans="4:7">
      <c r="D14866" s="224"/>
      <c r="F14866" s="224"/>
      <c r="G14866" s="224"/>
    </row>
    <row r="14867" spans="4:7">
      <c r="D14867" s="224"/>
      <c r="F14867" s="224"/>
      <c r="G14867" s="224"/>
    </row>
    <row r="14868" spans="4:7">
      <c r="D14868" s="224"/>
      <c r="F14868" s="224"/>
      <c r="G14868" s="224"/>
    </row>
    <row r="14869" spans="4:7">
      <c r="D14869" s="224"/>
      <c r="F14869" s="224"/>
      <c r="G14869" s="224"/>
    </row>
    <row r="14870" spans="4:7">
      <c r="D14870" s="224"/>
      <c r="F14870" s="224"/>
      <c r="G14870" s="224"/>
    </row>
    <row r="14871" spans="4:7">
      <c r="D14871" s="224"/>
      <c r="F14871" s="224"/>
      <c r="G14871" s="224"/>
    </row>
    <row r="14872" spans="4:7">
      <c r="D14872" s="224"/>
      <c r="F14872" s="224"/>
      <c r="G14872" s="224"/>
    </row>
    <row r="14873" spans="4:7">
      <c r="D14873" s="224"/>
      <c r="F14873" s="224"/>
      <c r="G14873" s="224"/>
    </row>
    <row r="14874" spans="4:7">
      <c r="D14874" s="224"/>
      <c r="F14874" s="224"/>
      <c r="G14874" s="224"/>
    </row>
    <row r="14875" spans="4:7">
      <c r="D14875" s="224"/>
      <c r="F14875" s="224"/>
      <c r="G14875" s="224"/>
    </row>
    <row r="14876" spans="4:7">
      <c r="D14876" s="224"/>
      <c r="F14876" s="224"/>
      <c r="G14876" s="224"/>
    </row>
    <row r="14877" spans="4:7">
      <c r="D14877" s="224"/>
      <c r="F14877" s="224"/>
      <c r="G14877" s="224"/>
    </row>
    <row r="14878" spans="4:7">
      <c r="D14878" s="224"/>
      <c r="F14878" s="224"/>
      <c r="G14878" s="224"/>
    </row>
    <row r="14879" spans="4:7">
      <c r="D14879" s="224"/>
      <c r="F14879" s="224"/>
      <c r="G14879" s="224"/>
    </row>
    <row r="14880" spans="4:7">
      <c r="D14880" s="224"/>
      <c r="F14880" s="224"/>
      <c r="G14880" s="224"/>
    </row>
    <row r="14881" spans="4:7">
      <c r="D14881" s="224"/>
      <c r="F14881" s="224"/>
      <c r="G14881" s="224"/>
    </row>
    <row r="14882" spans="4:7">
      <c r="D14882" s="224"/>
      <c r="F14882" s="224"/>
      <c r="G14882" s="224"/>
    </row>
    <row r="14883" spans="4:7">
      <c r="D14883" s="224"/>
      <c r="F14883" s="224"/>
      <c r="G14883" s="224"/>
    </row>
    <row r="14884" spans="4:7">
      <c r="D14884" s="224"/>
      <c r="F14884" s="224"/>
      <c r="G14884" s="224"/>
    </row>
    <row r="14885" spans="4:7">
      <c r="D14885" s="224"/>
      <c r="F14885" s="224"/>
      <c r="G14885" s="224"/>
    </row>
    <row r="14886" spans="4:7">
      <c r="D14886" s="224"/>
      <c r="F14886" s="224"/>
      <c r="G14886" s="224"/>
    </row>
    <row r="14887" spans="4:7">
      <c r="D14887" s="224"/>
      <c r="F14887" s="224"/>
      <c r="G14887" s="224"/>
    </row>
    <row r="14888" spans="4:7">
      <c r="D14888" s="224"/>
      <c r="F14888" s="224"/>
      <c r="G14888" s="224"/>
    </row>
    <row r="14889" spans="4:7">
      <c r="D14889" s="224"/>
      <c r="F14889" s="224"/>
      <c r="G14889" s="224"/>
    </row>
    <row r="14890" spans="4:7">
      <c r="D14890" s="224"/>
      <c r="F14890" s="224"/>
      <c r="G14890" s="224"/>
    </row>
    <row r="14891" spans="4:7">
      <c r="D14891" s="224"/>
      <c r="F14891" s="224"/>
      <c r="G14891" s="224"/>
    </row>
    <row r="14892" spans="4:7">
      <c r="D14892" s="224"/>
      <c r="F14892" s="224"/>
      <c r="G14892" s="224"/>
    </row>
    <row r="14893" spans="4:7">
      <c r="D14893" s="224"/>
      <c r="F14893" s="224"/>
      <c r="G14893" s="224"/>
    </row>
    <row r="14894" spans="4:7">
      <c r="D14894" s="224"/>
      <c r="F14894" s="224"/>
      <c r="G14894" s="224"/>
    </row>
    <row r="14895" spans="4:7">
      <c r="D14895" s="224"/>
      <c r="F14895" s="224"/>
      <c r="G14895" s="224"/>
    </row>
    <row r="14896" spans="4:7">
      <c r="D14896" s="224"/>
      <c r="F14896" s="224"/>
      <c r="G14896" s="224"/>
    </row>
    <row r="14897" spans="4:7">
      <c r="D14897" s="224"/>
      <c r="F14897" s="224"/>
      <c r="G14897" s="224"/>
    </row>
    <row r="14898" spans="4:7">
      <c r="D14898" s="224"/>
      <c r="F14898" s="224"/>
      <c r="G14898" s="224"/>
    </row>
    <row r="14899" spans="4:7">
      <c r="D14899" s="224"/>
      <c r="F14899" s="224"/>
      <c r="G14899" s="224"/>
    </row>
    <row r="14900" spans="4:7">
      <c r="D14900" s="224"/>
      <c r="F14900" s="224"/>
      <c r="G14900" s="224"/>
    </row>
    <row r="14901" spans="4:7">
      <c r="D14901" s="224"/>
      <c r="F14901" s="224"/>
      <c r="G14901" s="224"/>
    </row>
    <row r="14902" spans="4:7">
      <c r="D14902" s="224"/>
      <c r="F14902" s="224"/>
      <c r="G14902" s="224"/>
    </row>
    <row r="14903" spans="4:7">
      <c r="D14903" s="224"/>
      <c r="F14903" s="224"/>
      <c r="G14903" s="224"/>
    </row>
    <row r="14904" spans="4:7">
      <c r="D14904" s="224"/>
      <c r="F14904" s="224"/>
      <c r="G14904" s="224"/>
    </row>
    <row r="14905" spans="4:7">
      <c r="D14905" s="224"/>
      <c r="F14905" s="224"/>
      <c r="G14905" s="224"/>
    </row>
    <row r="14906" spans="4:7">
      <c r="D14906" s="224"/>
      <c r="F14906" s="224"/>
      <c r="G14906" s="224"/>
    </row>
    <row r="14907" spans="4:7">
      <c r="D14907" s="224"/>
      <c r="F14907" s="224"/>
      <c r="G14907" s="224"/>
    </row>
    <row r="14908" spans="4:7">
      <c r="D14908" s="224"/>
      <c r="F14908" s="224"/>
      <c r="G14908" s="224"/>
    </row>
    <row r="14909" spans="4:7">
      <c r="D14909" s="224"/>
      <c r="F14909" s="224"/>
      <c r="G14909" s="224"/>
    </row>
    <row r="14910" spans="4:7">
      <c r="D14910" s="224"/>
      <c r="F14910" s="224"/>
      <c r="G14910" s="224"/>
    </row>
    <row r="14911" spans="4:7">
      <c r="D14911" s="224"/>
      <c r="F14911" s="224"/>
      <c r="G14911" s="224"/>
    </row>
    <row r="14912" spans="4:7">
      <c r="D14912" s="224"/>
      <c r="F14912" s="224"/>
      <c r="G14912" s="224"/>
    </row>
    <row r="14913" spans="4:7">
      <c r="D14913" s="224"/>
      <c r="F14913" s="224"/>
      <c r="G14913" s="224"/>
    </row>
    <row r="14914" spans="4:7">
      <c r="D14914" s="224"/>
      <c r="F14914" s="224"/>
      <c r="G14914" s="224"/>
    </row>
    <row r="14915" spans="4:7">
      <c r="D14915" s="224"/>
      <c r="F14915" s="224"/>
      <c r="G14915" s="224"/>
    </row>
    <row r="14916" spans="4:7">
      <c r="D14916" s="224"/>
      <c r="F14916" s="224"/>
      <c r="G14916" s="224"/>
    </row>
    <row r="14917" spans="4:7">
      <c r="D14917" s="224"/>
      <c r="F14917" s="224"/>
      <c r="G14917" s="224"/>
    </row>
    <row r="14918" spans="4:7">
      <c r="D14918" s="224"/>
      <c r="F14918" s="224"/>
      <c r="G14918" s="224"/>
    </row>
    <row r="14919" spans="4:7">
      <c r="D14919" s="224"/>
      <c r="F14919" s="224"/>
      <c r="G14919" s="224"/>
    </row>
    <row r="14920" spans="4:7">
      <c r="D14920" s="224"/>
      <c r="F14920" s="224"/>
      <c r="G14920" s="224"/>
    </row>
    <row r="14921" spans="4:7">
      <c r="D14921" s="224"/>
      <c r="F14921" s="224"/>
      <c r="G14921" s="224"/>
    </row>
    <row r="14922" spans="4:7">
      <c r="D14922" s="224"/>
      <c r="F14922" s="224"/>
      <c r="G14922" s="224"/>
    </row>
    <row r="14923" spans="4:7">
      <c r="D14923" s="224"/>
      <c r="F14923" s="224"/>
      <c r="G14923" s="224"/>
    </row>
    <row r="14924" spans="4:7">
      <c r="D14924" s="224"/>
      <c r="F14924" s="224"/>
      <c r="G14924" s="224"/>
    </row>
    <row r="14925" spans="4:7">
      <c r="D14925" s="224"/>
      <c r="F14925" s="224"/>
      <c r="G14925" s="224"/>
    </row>
    <row r="14926" spans="4:7">
      <c r="D14926" s="224"/>
      <c r="F14926" s="224"/>
      <c r="G14926" s="224"/>
    </row>
    <row r="14927" spans="4:7">
      <c r="D14927" s="224"/>
      <c r="F14927" s="224"/>
      <c r="G14927" s="224"/>
    </row>
    <row r="14928" spans="4:7">
      <c r="D14928" s="224"/>
      <c r="F14928" s="224"/>
      <c r="G14928" s="224"/>
    </row>
    <row r="14929" spans="4:7">
      <c r="D14929" s="224"/>
      <c r="F14929" s="224"/>
      <c r="G14929" s="224"/>
    </row>
    <row r="14930" spans="4:7">
      <c r="D14930" s="224"/>
      <c r="F14930" s="224"/>
      <c r="G14930" s="224"/>
    </row>
    <row r="14931" spans="4:7">
      <c r="D14931" s="224"/>
      <c r="F14931" s="224"/>
      <c r="G14931" s="224"/>
    </row>
    <row r="14932" spans="4:7">
      <c r="D14932" s="224"/>
      <c r="F14932" s="224"/>
      <c r="G14932" s="224"/>
    </row>
    <row r="14933" spans="4:7">
      <c r="D14933" s="224"/>
      <c r="F14933" s="224"/>
      <c r="G14933" s="224"/>
    </row>
    <row r="14934" spans="4:7">
      <c r="D14934" s="224"/>
      <c r="F14934" s="224"/>
      <c r="G14934" s="224"/>
    </row>
    <row r="14935" spans="4:7">
      <c r="D14935" s="224"/>
      <c r="F14935" s="224"/>
      <c r="G14935" s="224"/>
    </row>
    <row r="14936" spans="4:7">
      <c r="D14936" s="224"/>
      <c r="F14936" s="224"/>
      <c r="G14936" s="224"/>
    </row>
    <row r="14937" spans="4:7">
      <c r="D14937" s="224"/>
      <c r="F14937" s="224"/>
      <c r="G14937" s="224"/>
    </row>
    <row r="14938" spans="4:7">
      <c r="D14938" s="224"/>
      <c r="F14938" s="224"/>
      <c r="G14938" s="224"/>
    </row>
    <row r="14939" spans="4:7">
      <c r="D14939" s="224"/>
      <c r="F14939" s="224"/>
      <c r="G14939" s="224"/>
    </row>
    <row r="14940" spans="4:7">
      <c r="D14940" s="224"/>
      <c r="F14940" s="224"/>
      <c r="G14940" s="224"/>
    </row>
    <row r="14941" spans="4:7">
      <c r="D14941" s="224"/>
      <c r="F14941" s="224"/>
      <c r="G14941" s="224"/>
    </row>
    <row r="14942" spans="4:7">
      <c r="D14942" s="224"/>
      <c r="F14942" s="224"/>
      <c r="G14942" s="224"/>
    </row>
    <row r="14943" spans="4:7">
      <c r="D14943" s="224"/>
      <c r="F14943" s="224"/>
      <c r="G14943" s="224"/>
    </row>
    <row r="14944" spans="4:7">
      <c r="D14944" s="224"/>
      <c r="F14944" s="224"/>
      <c r="G14944" s="224"/>
    </row>
    <row r="14945" spans="4:7">
      <c r="D14945" s="224"/>
      <c r="F14945" s="224"/>
      <c r="G14945" s="224"/>
    </row>
    <row r="14946" spans="4:7">
      <c r="D14946" s="224"/>
      <c r="F14946" s="224"/>
      <c r="G14946" s="224"/>
    </row>
    <row r="14947" spans="4:7">
      <c r="D14947" s="224"/>
      <c r="F14947" s="224"/>
      <c r="G14947" s="224"/>
    </row>
    <row r="14948" spans="4:7">
      <c r="D14948" s="224"/>
      <c r="F14948" s="224"/>
      <c r="G14948" s="224"/>
    </row>
    <row r="14949" spans="4:7">
      <c r="D14949" s="224"/>
      <c r="F14949" s="224"/>
      <c r="G14949" s="224"/>
    </row>
    <row r="14950" spans="4:7">
      <c r="D14950" s="224"/>
      <c r="F14950" s="224"/>
      <c r="G14950" s="224"/>
    </row>
    <row r="14951" spans="4:7">
      <c r="D14951" s="224"/>
      <c r="F14951" s="224"/>
      <c r="G14951" s="224"/>
    </row>
    <row r="14952" spans="4:7">
      <c r="D14952" s="224"/>
      <c r="F14952" s="224"/>
      <c r="G14952" s="224"/>
    </row>
    <row r="14953" spans="4:7">
      <c r="D14953" s="224"/>
      <c r="F14953" s="224"/>
      <c r="G14953" s="224"/>
    </row>
    <row r="14954" spans="4:7">
      <c r="D14954" s="224"/>
      <c r="F14954" s="224"/>
      <c r="G14954" s="224"/>
    </row>
    <row r="14955" spans="4:7">
      <c r="D14955" s="224"/>
      <c r="F14955" s="224"/>
      <c r="G14955" s="224"/>
    </row>
    <row r="14956" spans="4:7">
      <c r="D14956" s="224"/>
      <c r="F14956" s="224"/>
      <c r="G14956" s="224"/>
    </row>
    <row r="14957" spans="4:7">
      <c r="D14957" s="224"/>
      <c r="F14957" s="224"/>
      <c r="G14957" s="224"/>
    </row>
    <row r="14958" spans="4:7">
      <c r="D14958" s="224"/>
      <c r="F14958" s="224"/>
      <c r="G14958" s="224"/>
    </row>
    <row r="14959" spans="4:7">
      <c r="D14959" s="224"/>
      <c r="F14959" s="224"/>
      <c r="G14959" s="224"/>
    </row>
    <row r="14960" spans="4:7">
      <c r="D14960" s="224"/>
      <c r="F14960" s="224"/>
      <c r="G14960" s="224"/>
    </row>
    <row r="14961" spans="4:7">
      <c r="D14961" s="224"/>
      <c r="F14961" s="224"/>
      <c r="G14961" s="224"/>
    </row>
    <row r="14962" spans="4:7">
      <c r="D14962" s="224"/>
      <c r="F14962" s="224"/>
      <c r="G14962" s="224"/>
    </row>
    <row r="14963" spans="4:7">
      <c r="D14963" s="224"/>
      <c r="F14963" s="224"/>
      <c r="G14963" s="224"/>
    </row>
    <row r="14964" spans="4:7">
      <c r="D14964" s="224"/>
      <c r="F14964" s="224"/>
      <c r="G14964" s="224"/>
    </row>
    <row r="14965" spans="4:7">
      <c r="D14965" s="224"/>
      <c r="F14965" s="224"/>
      <c r="G14965" s="224"/>
    </row>
    <row r="14966" spans="4:7">
      <c r="D14966" s="224"/>
      <c r="F14966" s="224"/>
      <c r="G14966" s="224"/>
    </row>
    <row r="14967" spans="4:7">
      <c r="D14967" s="224"/>
      <c r="F14967" s="224"/>
      <c r="G14967" s="224"/>
    </row>
    <row r="14968" spans="4:7">
      <c r="D14968" s="224"/>
      <c r="F14968" s="224"/>
      <c r="G14968" s="224"/>
    </row>
    <row r="14969" spans="4:7">
      <c r="D14969" s="224"/>
      <c r="F14969" s="224"/>
      <c r="G14969" s="224"/>
    </row>
    <row r="14970" spans="4:7">
      <c r="D14970" s="224"/>
      <c r="F14970" s="224"/>
      <c r="G14970" s="224"/>
    </row>
    <row r="14971" spans="4:7">
      <c r="D14971" s="224"/>
      <c r="F14971" s="224"/>
      <c r="G14971" s="224"/>
    </row>
    <row r="14972" spans="4:7">
      <c r="D14972" s="224"/>
      <c r="F14972" s="224"/>
      <c r="G14972" s="224"/>
    </row>
    <row r="14973" spans="4:7">
      <c r="D14973" s="224"/>
      <c r="F14973" s="224"/>
      <c r="G14973" s="224"/>
    </row>
    <row r="14974" spans="4:7">
      <c r="D14974" s="224"/>
      <c r="F14974" s="224"/>
      <c r="G14974" s="224"/>
    </row>
    <row r="14975" spans="4:7">
      <c r="D14975" s="224"/>
      <c r="F14975" s="224"/>
      <c r="G14975" s="224"/>
    </row>
    <row r="14976" spans="4:7">
      <c r="D14976" s="224"/>
      <c r="F14976" s="224"/>
      <c r="G14976" s="224"/>
    </row>
    <row r="14977" spans="4:7">
      <c r="D14977" s="224"/>
      <c r="F14977" s="224"/>
      <c r="G14977" s="224"/>
    </row>
    <row r="14978" spans="4:7">
      <c r="D14978" s="224"/>
      <c r="F14978" s="224"/>
      <c r="G14978" s="224"/>
    </row>
    <row r="14979" spans="4:7">
      <c r="D14979" s="224"/>
      <c r="F14979" s="224"/>
      <c r="G14979" s="224"/>
    </row>
    <row r="14980" spans="4:7">
      <c r="D14980" s="224"/>
      <c r="F14980" s="224"/>
      <c r="G14980" s="224"/>
    </row>
    <row r="14981" spans="4:7">
      <c r="D14981" s="224"/>
      <c r="F14981" s="224"/>
      <c r="G14981" s="224"/>
    </row>
    <row r="14982" spans="4:7">
      <c r="D14982" s="224"/>
      <c r="F14982" s="224"/>
      <c r="G14982" s="224"/>
    </row>
    <row r="14983" spans="4:7">
      <c r="D14983" s="224"/>
      <c r="F14983" s="224"/>
      <c r="G14983" s="224"/>
    </row>
    <row r="14984" spans="4:7">
      <c r="D14984" s="224"/>
      <c r="F14984" s="224"/>
      <c r="G14984" s="224"/>
    </row>
    <row r="14985" spans="4:7">
      <c r="D14985" s="224"/>
      <c r="F14985" s="224"/>
      <c r="G14985" s="224"/>
    </row>
    <row r="14986" spans="4:7">
      <c r="D14986" s="224"/>
      <c r="F14986" s="224"/>
      <c r="G14986" s="224"/>
    </row>
    <row r="14987" spans="4:7">
      <c r="D14987" s="224"/>
      <c r="F14987" s="224"/>
      <c r="G14987" s="224"/>
    </row>
    <row r="14988" spans="4:7">
      <c r="D14988" s="224"/>
      <c r="F14988" s="224"/>
      <c r="G14988" s="224"/>
    </row>
    <row r="14989" spans="4:7">
      <c r="D14989" s="224"/>
      <c r="F14989" s="224"/>
      <c r="G14989" s="224"/>
    </row>
    <row r="14990" spans="4:7">
      <c r="D14990" s="224"/>
      <c r="F14990" s="224"/>
      <c r="G14990" s="224"/>
    </row>
    <row r="14991" spans="4:7">
      <c r="D14991" s="224"/>
      <c r="F14991" s="224"/>
      <c r="G14991" s="224"/>
    </row>
    <row r="14992" spans="4:7">
      <c r="D14992" s="224"/>
      <c r="F14992" s="224"/>
      <c r="G14992" s="224"/>
    </row>
    <row r="14993" spans="4:7">
      <c r="D14993" s="224"/>
      <c r="F14993" s="224"/>
      <c r="G14993" s="224"/>
    </row>
    <row r="14994" spans="4:7">
      <c r="D14994" s="224"/>
      <c r="F14994" s="224"/>
      <c r="G14994" s="224"/>
    </row>
    <row r="14995" spans="4:7">
      <c r="D14995" s="224"/>
      <c r="F14995" s="224"/>
      <c r="G14995" s="224"/>
    </row>
    <row r="14996" spans="4:7">
      <c r="D14996" s="224"/>
      <c r="F14996" s="224"/>
      <c r="G14996" s="224"/>
    </row>
    <row r="14997" spans="4:7">
      <c r="D14997" s="224"/>
      <c r="F14997" s="224"/>
      <c r="G14997" s="224"/>
    </row>
    <row r="14998" spans="4:7">
      <c r="D14998" s="224"/>
      <c r="F14998" s="224"/>
      <c r="G14998" s="224"/>
    </row>
    <row r="14999" spans="4:7">
      <c r="D14999" s="224"/>
      <c r="F14999" s="224"/>
      <c r="G14999" s="224"/>
    </row>
    <row r="15000" spans="4:7">
      <c r="D15000" s="224"/>
      <c r="F15000" s="224"/>
      <c r="G15000" s="224"/>
    </row>
    <row r="15001" spans="4:7">
      <c r="D15001" s="224"/>
      <c r="F15001" s="224"/>
      <c r="G15001" s="224"/>
    </row>
    <row r="15002" spans="4:7">
      <c r="D15002" s="224"/>
      <c r="F15002" s="224"/>
      <c r="G15002" s="224"/>
    </row>
    <row r="15003" spans="4:7">
      <c r="D15003" s="224"/>
      <c r="F15003" s="224"/>
      <c r="G15003" s="224"/>
    </row>
    <row r="15004" spans="4:7">
      <c r="D15004" s="224"/>
      <c r="F15004" s="224"/>
      <c r="G15004" s="224"/>
    </row>
    <row r="15005" spans="4:7">
      <c r="D15005" s="224"/>
      <c r="F15005" s="224"/>
      <c r="G15005" s="224"/>
    </row>
    <row r="15006" spans="4:7">
      <c r="D15006" s="224"/>
      <c r="F15006" s="224"/>
      <c r="G15006" s="224"/>
    </row>
    <row r="15007" spans="4:7">
      <c r="D15007" s="224"/>
      <c r="F15007" s="224"/>
      <c r="G15007" s="224"/>
    </row>
    <row r="15008" spans="4:7">
      <c r="D15008" s="224"/>
      <c r="F15008" s="224"/>
      <c r="G15008" s="224"/>
    </row>
    <row r="15009" spans="4:7">
      <c r="D15009" s="224"/>
      <c r="F15009" s="224"/>
      <c r="G15009" s="224"/>
    </row>
    <row r="15010" spans="4:7">
      <c r="D15010" s="224"/>
      <c r="F15010" s="224"/>
      <c r="G15010" s="224"/>
    </row>
    <row r="15011" spans="4:7">
      <c r="D15011" s="224"/>
      <c r="F15011" s="224"/>
      <c r="G15011" s="224"/>
    </row>
    <row r="15012" spans="4:7">
      <c r="D15012" s="224"/>
      <c r="F15012" s="224"/>
      <c r="G15012" s="224"/>
    </row>
    <row r="15013" spans="4:7">
      <c r="D15013" s="224"/>
      <c r="F15013" s="224"/>
      <c r="G15013" s="224"/>
    </row>
    <row r="15014" spans="4:7">
      <c r="D15014" s="224"/>
      <c r="F15014" s="224"/>
      <c r="G15014" s="224"/>
    </row>
    <row r="15015" spans="4:7">
      <c r="D15015" s="224"/>
      <c r="F15015" s="224"/>
      <c r="G15015" s="224"/>
    </row>
    <row r="15016" spans="4:7">
      <c r="D15016" s="224"/>
      <c r="F15016" s="224"/>
      <c r="G15016" s="224"/>
    </row>
    <row r="15017" spans="4:7">
      <c r="D15017" s="224"/>
      <c r="F15017" s="224"/>
      <c r="G15017" s="224"/>
    </row>
    <row r="15018" spans="4:7">
      <c r="D15018" s="224"/>
      <c r="F15018" s="224"/>
      <c r="G15018" s="224"/>
    </row>
    <row r="15019" spans="4:7">
      <c r="D15019" s="224"/>
      <c r="F15019" s="224"/>
      <c r="G15019" s="224"/>
    </row>
    <row r="15020" spans="4:7">
      <c r="D15020" s="224"/>
      <c r="F15020" s="224"/>
      <c r="G15020" s="224"/>
    </row>
    <row r="15021" spans="4:7">
      <c r="D15021" s="224"/>
      <c r="F15021" s="224"/>
      <c r="G15021" s="224"/>
    </row>
    <row r="15022" spans="4:7">
      <c r="D15022" s="224"/>
      <c r="F15022" s="224"/>
      <c r="G15022" s="224"/>
    </row>
    <row r="15023" spans="4:7">
      <c r="D15023" s="224"/>
      <c r="F15023" s="224"/>
      <c r="G15023" s="224"/>
    </row>
    <row r="15024" spans="4:7">
      <c r="D15024" s="224"/>
      <c r="F15024" s="224"/>
      <c r="G15024" s="224"/>
    </row>
    <row r="15025" spans="4:7">
      <c r="D15025" s="224"/>
      <c r="F15025" s="224"/>
      <c r="G15025" s="224"/>
    </row>
    <row r="15026" spans="4:7">
      <c r="D15026" s="224"/>
      <c r="F15026" s="224"/>
      <c r="G15026" s="224"/>
    </row>
    <row r="15027" spans="4:7">
      <c r="D15027" s="224"/>
      <c r="F15027" s="224"/>
      <c r="G15027" s="224"/>
    </row>
    <row r="15028" spans="4:7">
      <c r="D15028" s="224"/>
      <c r="F15028" s="224"/>
      <c r="G15028" s="224"/>
    </row>
    <row r="15029" spans="4:7">
      <c r="D15029" s="224"/>
      <c r="F15029" s="224"/>
      <c r="G15029" s="224"/>
    </row>
    <row r="15030" spans="4:7">
      <c r="D15030" s="224"/>
      <c r="F15030" s="224"/>
      <c r="G15030" s="224"/>
    </row>
    <row r="15031" spans="4:7">
      <c r="D15031" s="224"/>
      <c r="F15031" s="224"/>
      <c r="G15031" s="224"/>
    </row>
    <row r="15032" spans="4:7">
      <c r="D15032" s="224"/>
      <c r="F15032" s="224"/>
      <c r="G15032" s="224"/>
    </row>
    <row r="15033" spans="4:7">
      <c r="D15033" s="224"/>
      <c r="F15033" s="224"/>
      <c r="G15033" s="224"/>
    </row>
    <row r="15034" spans="4:7">
      <c r="D15034" s="224"/>
      <c r="F15034" s="224"/>
      <c r="G15034" s="224"/>
    </row>
    <row r="15035" spans="4:7">
      <c r="D15035" s="224"/>
      <c r="F15035" s="224"/>
      <c r="G15035" s="224"/>
    </row>
    <row r="15036" spans="4:7">
      <c r="D15036" s="224"/>
      <c r="F15036" s="224"/>
      <c r="G15036" s="224"/>
    </row>
    <row r="15037" spans="4:7">
      <c r="D15037" s="224"/>
      <c r="F15037" s="224"/>
      <c r="G15037" s="224"/>
    </row>
    <row r="15038" spans="4:7">
      <c r="D15038" s="224"/>
      <c r="F15038" s="224"/>
      <c r="G15038" s="224"/>
    </row>
    <row r="15039" spans="4:7">
      <c r="D15039" s="224"/>
      <c r="F15039" s="224"/>
      <c r="G15039" s="224"/>
    </row>
    <row r="15040" spans="4:7">
      <c r="D15040" s="224"/>
      <c r="F15040" s="224"/>
      <c r="G15040" s="224"/>
    </row>
    <row r="15041" spans="4:7">
      <c r="D15041" s="224"/>
      <c r="F15041" s="224"/>
      <c r="G15041" s="224"/>
    </row>
    <row r="15042" spans="4:7">
      <c r="D15042" s="224"/>
      <c r="F15042" s="224"/>
      <c r="G15042" s="224"/>
    </row>
    <row r="15043" spans="4:7">
      <c r="D15043" s="224"/>
      <c r="F15043" s="224"/>
      <c r="G15043" s="224"/>
    </row>
    <row r="15044" spans="4:7">
      <c r="D15044" s="224"/>
      <c r="F15044" s="224"/>
      <c r="G15044" s="224"/>
    </row>
    <row r="15045" spans="4:7">
      <c r="D15045" s="224"/>
      <c r="F15045" s="224"/>
      <c r="G15045" s="224"/>
    </row>
    <row r="15046" spans="4:7">
      <c r="D15046" s="224"/>
      <c r="F15046" s="224"/>
      <c r="G15046" s="224"/>
    </row>
    <row r="15047" spans="4:7">
      <c r="D15047" s="224"/>
      <c r="F15047" s="224"/>
      <c r="G15047" s="224"/>
    </row>
    <row r="15048" spans="4:7">
      <c r="D15048" s="224"/>
      <c r="F15048" s="224"/>
      <c r="G15048" s="224"/>
    </row>
    <row r="15049" spans="4:7">
      <c r="D15049" s="224"/>
      <c r="F15049" s="224"/>
      <c r="G15049" s="224"/>
    </row>
    <row r="15050" spans="4:7">
      <c r="D15050" s="224"/>
      <c r="F15050" s="224"/>
      <c r="G15050" s="224"/>
    </row>
    <row r="15051" spans="4:7">
      <c r="D15051" s="224"/>
      <c r="F15051" s="224"/>
      <c r="G15051" s="224"/>
    </row>
    <row r="15052" spans="4:7">
      <c r="D15052" s="224"/>
      <c r="F15052" s="224"/>
      <c r="G15052" s="224"/>
    </row>
    <row r="15053" spans="4:7">
      <c r="D15053" s="224"/>
      <c r="F15053" s="224"/>
      <c r="G15053" s="224"/>
    </row>
    <row r="15054" spans="4:7">
      <c r="D15054" s="224"/>
      <c r="F15054" s="224"/>
      <c r="G15054" s="224"/>
    </row>
    <row r="15055" spans="4:7">
      <c r="D15055" s="224"/>
      <c r="F15055" s="224"/>
      <c r="G15055" s="224"/>
    </row>
    <row r="15056" spans="4:7">
      <c r="D15056" s="224"/>
      <c r="F15056" s="224"/>
      <c r="G15056" s="224"/>
    </row>
    <row r="15057" spans="4:7">
      <c r="D15057" s="224"/>
      <c r="F15057" s="224"/>
      <c r="G15057" s="224"/>
    </row>
    <row r="15058" spans="4:7">
      <c r="D15058" s="224"/>
      <c r="F15058" s="224"/>
      <c r="G15058" s="224"/>
    </row>
    <row r="15059" spans="4:7">
      <c r="D15059" s="224"/>
      <c r="F15059" s="224"/>
      <c r="G15059" s="224"/>
    </row>
    <row r="15060" spans="4:7">
      <c r="D15060" s="224"/>
      <c r="F15060" s="224"/>
      <c r="G15060" s="224"/>
    </row>
    <row r="15061" spans="4:7">
      <c r="D15061" s="224"/>
      <c r="F15061" s="224"/>
      <c r="G15061" s="224"/>
    </row>
    <row r="15062" spans="4:7">
      <c r="D15062" s="224"/>
      <c r="F15062" s="224"/>
      <c r="G15062" s="224"/>
    </row>
    <row r="15063" spans="4:7">
      <c r="D15063" s="224"/>
      <c r="F15063" s="224"/>
      <c r="G15063" s="224"/>
    </row>
    <row r="15064" spans="4:7">
      <c r="D15064" s="224"/>
      <c r="F15064" s="224"/>
      <c r="G15064" s="224"/>
    </row>
    <row r="15065" spans="4:7">
      <c r="D15065" s="224"/>
      <c r="F15065" s="224"/>
      <c r="G15065" s="224"/>
    </row>
    <row r="15066" spans="4:7">
      <c r="D15066" s="224"/>
      <c r="F15066" s="224"/>
      <c r="G15066" s="224"/>
    </row>
    <row r="15067" spans="4:7">
      <c r="D15067" s="224"/>
      <c r="F15067" s="224"/>
      <c r="G15067" s="224"/>
    </row>
    <row r="15068" spans="4:7">
      <c r="D15068" s="224"/>
      <c r="F15068" s="224"/>
      <c r="G15068" s="224"/>
    </row>
    <row r="15069" spans="4:7">
      <c r="D15069" s="224"/>
      <c r="F15069" s="224"/>
      <c r="G15069" s="224"/>
    </row>
    <row r="15070" spans="4:7">
      <c r="D15070" s="224"/>
      <c r="F15070" s="224"/>
      <c r="G15070" s="224"/>
    </row>
    <row r="15071" spans="4:7">
      <c r="D15071" s="224"/>
      <c r="F15071" s="224"/>
      <c r="G15071" s="224"/>
    </row>
    <row r="15072" spans="4:7">
      <c r="D15072" s="224"/>
      <c r="F15072" s="224"/>
      <c r="G15072" s="224"/>
    </row>
    <row r="15073" spans="4:7">
      <c r="D15073" s="224"/>
      <c r="F15073" s="224"/>
      <c r="G15073" s="224"/>
    </row>
    <row r="15074" spans="4:7">
      <c r="D15074" s="224"/>
      <c r="F15074" s="224"/>
      <c r="G15074" s="224"/>
    </row>
    <row r="15075" spans="4:7">
      <c r="D15075" s="224"/>
      <c r="F15075" s="224"/>
      <c r="G15075" s="224"/>
    </row>
    <row r="15076" spans="4:7">
      <c r="D15076" s="224"/>
      <c r="F15076" s="224"/>
      <c r="G15076" s="224"/>
    </row>
    <row r="15077" spans="4:7">
      <c r="D15077" s="224"/>
      <c r="F15077" s="224"/>
      <c r="G15077" s="224"/>
    </row>
    <row r="15078" spans="4:7">
      <c r="D15078" s="224"/>
      <c r="F15078" s="224"/>
      <c r="G15078" s="224"/>
    </row>
    <row r="15079" spans="4:7">
      <c r="D15079" s="224"/>
      <c r="F15079" s="224"/>
      <c r="G15079" s="224"/>
    </row>
    <row r="15080" spans="4:7">
      <c r="D15080" s="224"/>
      <c r="F15080" s="224"/>
      <c r="G15080" s="224"/>
    </row>
    <row r="15081" spans="4:7">
      <c r="D15081" s="224"/>
      <c r="F15081" s="224"/>
      <c r="G15081" s="224"/>
    </row>
    <row r="15082" spans="4:7">
      <c r="D15082" s="224"/>
      <c r="F15082" s="224"/>
      <c r="G15082" s="224"/>
    </row>
    <row r="15083" spans="4:7">
      <c r="D15083" s="224"/>
      <c r="F15083" s="224"/>
      <c r="G15083" s="224"/>
    </row>
    <row r="15084" spans="4:7">
      <c r="D15084" s="224"/>
      <c r="F15084" s="224"/>
      <c r="G15084" s="224"/>
    </row>
    <row r="15085" spans="4:7">
      <c r="D15085" s="224"/>
      <c r="F15085" s="224"/>
      <c r="G15085" s="224"/>
    </row>
    <row r="15086" spans="4:7">
      <c r="D15086" s="224"/>
      <c r="F15086" s="224"/>
      <c r="G15086" s="224"/>
    </row>
    <row r="15087" spans="4:7">
      <c r="D15087" s="224"/>
      <c r="F15087" s="224"/>
      <c r="G15087" s="224"/>
    </row>
    <row r="15088" spans="4:7">
      <c r="D15088" s="224"/>
      <c r="F15088" s="224"/>
      <c r="G15088" s="224"/>
    </row>
    <row r="15089" spans="4:7">
      <c r="D15089" s="224"/>
      <c r="F15089" s="224"/>
      <c r="G15089" s="224"/>
    </row>
    <row r="15090" spans="4:7">
      <c r="D15090" s="224"/>
      <c r="F15090" s="224"/>
      <c r="G15090" s="224"/>
    </row>
    <row r="15091" spans="4:7">
      <c r="D15091" s="224"/>
      <c r="F15091" s="224"/>
      <c r="G15091" s="224"/>
    </row>
    <row r="15092" spans="4:7">
      <c r="D15092" s="224"/>
      <c r="F15092" s="224"/>
      <c r="G15092" s="224"/>
    </row>
    <row r="15093" spans="4:7">
      <c r="D15093" s="224"/>
      <c r="F15093" s="224"/>
      <c r="G15093" s="224"/>
    </row>
    <row r="15094" spans="4:7">
      <c r="D15094" s="224"/>
      <c r="F15094" s="224"/>
      <c r="G15094" s="224"/>
    </row>
    <row r="15095" spans="4:7">
      <c r="D15095" s="224"/>
      <c r="F15095" s="224"/>
      <c r="G15095" s="224"/>
    </row>
    <row r="15096" spans="4:7">
      <c r="D15096" s="224"/>
      <c r="F15096" s="224"/>
      <c r="G15096" s="224"/>
    </row>
    <row r="15097" spans="4:7">
      <c r="D15097" s="224"/>
      <c r="F15097" s="224"/>
      <c r="G15097" s="224"/>
    </row>
    <row r="15098" spans="4:7">
      <c r="D15098" s="224"/>
      <c r="F15098" s="224"/>
      <c r="G15098" s="224"/>
    </row>
    <row r="15099" spans="4:7">
      <c r="D15099" s="224"/>
      <c r="F15099" s="224"/>
      <c r="G15099" s="224"/>
    </row>
    <row r="15100" spans="4:7">
      <c r="D15100" s="224"/>
      <c r="F15100" s="224"/>
      <c r="G15100" s="224"/>
    </row>
    <row r="15101" spans="4:7">
      <c r="D15101" s="224"/>
      <c r="F15101" s="224"/>
      <c r="G15101" s="224"/>
    </row>
    <row r="15102" spans="4:7">
      <c r="D15102" s="224"/>
      <c r="F15102" s="224"/>
      <c r="G15102" s="224"/>
    </row>
    <row r="15103" spans="4:7">
      <c r="D15103" s="224"/>
      <c r="F15103" s="224"/>
      <c r="G15103" s="224"/>
    </row>
    <row r="15104" spans="4:7">
      <c r="D15104" s="224"/>
      <c r="F15104" s="224"/>
      <c r="G15104" s="224"/>
    </row>
    <row r="15105" spans="4:7">
      <c r="D15105" s="224"/>
      <c r="F15105" s="224"/>
      <c r="G15105" s="224"/>
    </row>
    <row r="15106" spans="4:7">
      <c r="D15106" s="224"/>
      <c r="F15106" s="224"/>
      <c r="G15106" s="224"/>
    </row>
    <row r="15107" spans="4:7">
      <c r="D15107" s="224"/>
      <c r="F15107" s="224"/>
      <c r="G15107" s="224"/>
    </row>
    <row r="15108" spans="4:7">
      <c r="D15108" s="224"/>
      <c r="F15108" s="224"/>
      <c r="G15108" s="224"/>
    </row>
    <row r="15109" spans="4:7">
      <c r="D15109" s="224"/>
      <c r="F15109" s="224"/>
      <c r="G15109" s="224"/>
    </row>
    <row r="15110" spans="4:7">
      <c r="D15110" s="224"/>
      <c r="F15110" s="224"/>
      <c r="G15110" s="224"/>
    </row>
    <row r="15111" spans="4:7">
      <c r="D15111" s="224"/>
      <c r="F15111" s="224"/>
      <c r="G15111" s="224"/>
    </row>
    <row r="15112" spans="4:7">
      <c r="D15112" s="224"/>
      <c r="F15112" s="224"/>
      <c r="G15112" s="224"/>
    </row>
    <row r="15113" spans="4:7">
      <c r="D15113" s="224"/>
      <c r="F15113" s="224"/>
      <c r="G15113" s="224"/>
    </row>
    <row r="15114" spans="4:7">
      <c r="D15114" s="224"/>
      <c r="F15114" s="224"/>
      <c r="G15114" s="224"/>
    </row>
    <row r="15115" spans="4:7">
      <c r="D15115" s="224"/>
      <c r="F15115" s="224"/>
      <c r="G15115" s="224"/>
    </row>
    <row r="15116" spans="4:7">
      <c r="D15116" s="224"/>
      <c r="F15116" s="224"/>
      <c r="G15116" s="224"/>
    </row>
    <row r="15117" spans="4:7">
      <c r="D15117" s="224"/>
      <c r="F15117" s="224"/>
      <c r="G15117" s="224"/>
    </row>
    <row r="15118" spans="4:7">
      <c r="D15118" s="224"/>
      <c r="F15118" s="224"/>
      <c r="G15118" s="224"/>
    </row>
    <row r="15119" spans="4:7">
      <c r="D15119" s="224"/>
      <c r="F15119" s="224"/>
      <c r="G15119" s="224"/>
    </row>
    <row r="15120" spans="4:7">
      <c r="D15120" s="224"/>
      <c r="F15120" s="224"/>
      <c r="G15120" s="224"/>
    </row>
    <row r="15121" spans="4:7">
      <c r="D15121" s="224"/>
      <c r="F15121" s="224"/>
      <c r="G15121" s="224"/>
    </row>
    <row r="15122" spans="4:7">
      <c r="D15122" s="224"/>
      <c r="F15122" s="224"/>
      <c r="G15122" s="224"/>
    </row>
    <row r="15123" spans="4:7">
      <c r="D15123" s="224"/>
      <c r="F15123" s="224"/>
      <c r="G15123" s="224"/>
    </row>
    <row r="15124" spans="4:7">
      <c r="D15124" s="224"/>
      <c r="F15124" s="224"/>
      <c r="G15124" s="224"/>
    </row>
    <row r="15125" spans="4:7">
      <c r="D15125" s="224"/>
      <c r="F15125" s="224"/>
      <c r="G15125" s="224"/>
    </row>
    <row r="15126" spans="4:7">
      <c r="D15126" s="224"/>
      <c r="F15126" s="224"/>
      <c r="G15126" s="224"/>
    </row>
    <row r="15127" spans="4:7">
      <c r="D15127" s="224"/>
      <c r="F15127" s="224"/>
      <c r="G15127" s="224"/>
    </row>
    <row r="15128" spans="4:7">
      <c r="D15128" s="224"/>
      <c r="F15128" s="224"/>
      <c r="G15128" s="224"/>
    </row>
    <row r="15129" spans="4:7">
      <c r="D15129" s="224"/>
      <c r="F15129" s="224"/>
      <c r="G15129" s="224"/>
    </row>
    <row r="15130" spans="4:7">
      <c r="D15130" s="224"/>
      <c r="F15130" s="224"/>
      <c r="G15130" s="224"/>
    </row>
    <row r="15131" spans="4:7">
      <c r="D15131" s="224"/>
      <c r="F15131" s="224"/>
      <c r="G15131" s="224"/>
    </row>
    <row r="15132" spans="4:7">
      <c r="D15132" s="224"/>
      <c r="F15132" s="224"/>
      <c r="G15132" s="224"/>
    </row>
    <row r="15133" spans="4:7">
      <c r="D15133" s="224"/>
      <c r="F15133" s="224"/>
      <c r="G15133" s="224"/>
    </row>
    <row r="15134" spans="4:7">
      <c r="D15134" s="224"/>
      <c r="F15134" s="224"/>
      <c r="G15134" s="224"/>
    </row>
    <row r="15135" spans="4:7">
      <c r="D15135" s="224"/>
      <c r="F15135" s="224"/>
      <c r="G15135" s="224"/>
    </row>
    <row r="15136" spans="4:7">
      <c r="D15136" s="224"/>
      <c r="F15136" s="224"/>
      <c r="G15136" s="224"/>
    </row>
    <row r="15137" spans="4:7">
      <c r="D15137" s="224"/>
      <c r="F15137" s="224"/>
      <c r="G15137" s="224"/>
    </row>
    <row r="15138" spans="4:7">
      <c r="D15138" s="224"/>
      <c r="F15138" s="224"/>
      <c r="G15138" s="224"/>
    </row>
    <row r="15139" spans="4:7">
      <c r="D15139" s="224"/>
      <c r="F15139" s="224"/>
      <c r="G15139" s="224"/>
    </row>
    <row r="15140" spans="4:7">
      <c r="D15140" s="224"/>
      <c r="F15140" s="224"/>
      <c r="G15140" s="224"/>
    </row>
    <row r="15141" spans="4:7">
      <c r="D15141" s="224"/>
      <c r="F15141" s="224"/>
      <c r="G15141" s="224"/>
    </row>
    <row r="15142" spans="4:7">
      <c r="D15142" s="224"/>
      <c r="F15142" s="224"/>
      <c r="G15142" s="224"/>
    </row>
    <row r="15143" spans="4:7">
      <c r="D15143" s="224"/>
      <c r="F15143" s="224"/>
      <c r="G15143" s="224"/>
    </row>
    <row r="15144" spans="4:7">
      <c r="D15144" s="224"/>
      <c r="F15144" s="224"/>
      <c r="G15144" s="224"/>
    </row>
    <row r="15145" spans="4:7">
      <c r="D15145" s="224"/>
      <c r="F15145" s="224"/>
      <c r="G15145" s="224"/>
    </row>
    <row r="15146" spans="4:7">
      <c r="D15146" s="224"/>
      <c r="F15146" s="224"/>
      <c r="G15146" s="224"/>
    </row>
    <row r="15147" spans="4:7">
      <c r="D15147" s="224"/>
      <c r="F15147" s="224"/>
      <c r="G15147" s="224"/>
    </row>
    <row r="15148" spans="4:7">
      <c r="D15148" s="224"/>
      <c r="F15148" s="224"/>
      <c r="G15148" s="224"/>
    </row>
    <row r="15149" spans="4:7">
      <c r="D15149" s="224"/>
      <c r="F15149" s="224"/>
      <c r="G15149" s="224"/>
    </row>
    <row r="15150" spans="4:7">
      <c r="D15150" s="224"/>
      <c r="F15150" s="224"/>
      <c r="G15150" s="224"/>
    </row>
    <row r="15151" spans="4:7">
      <c r="D15151" s="224"/>
      <c r="F15151" s="224"/>
      <c r="G15151" s="224"/>
    </row>
    <row r="15152" spans="4:7">
      <c r="D15152" s="224"/>
      <c r="F15152" s="224"/>
      <c r="G15152" s="224"/>
    </row>
    <row r="15153" spans="4:7">
      <c r="D15153" s="224"/>
      <c r="F15153" s="224"/>
      <c r="G15153" s="224"/>
    </row>
    <row r="15154" spans="4:7">
      <c r="D15154" s="224"/>
      <c r="F15154" s="224"/>
      <c r="G15154" s="224"/>
    </row>
    <row r="15155" spans="4:7">
      <c r="D15155" s="224"/>
      <c r="F15155" s="224"/>
      <c r="G15155" s="224"/>
    </row>
    <row r="15156" spans="4:7">
      <c r="D15156" s="224"/>
      <c r="F15156" s="224"/>
      <c r="G15156" s="224"/>
    </row>
    <row r="15157" spans="4:7">
      <c r="D15157" s="224"/>
      <c r="F15157" s="224"/>
      <c r="G15157" s="224"/>
    </row>
    <row r="15158" spans="4:7">
      <c r="D15158" s="224"/>
      <c r="F15158" s="224"/>
      <c r="G15158" s="224"/>
    </row>
    <row r="15159" spans="4:7">
      <c r="D15159" s="224"/>
      <c r="F15159" s="224"/>
      <c r="G15159" s="224"/>
    </row>
    <row r="15160" spans="4:7">
      <c r="D15160" s="224"/>
      <c r="F15160" s="224"/>
      <c r="G15160" s="224"/>
    </row>
    <row r="15161" spans="4:7">
      <c r="D15161" s="224"/>
      <c r="F15161" s="224"/>
      <c r="G15161" s="224"/>
    </row>
    <row r="15162" spans="4:7">
      <c r="D15162" s="224"/>
      <c r="F15162" s="224"/>
      <c r="G15162" s="224"/>
    </row>
    <row r="15163" spans="4:7">
      <c r="D15163" s="224"/>
      <c r="F15163" s="224"/>
      <c r="G15163" s="224"/>
    </row>
    <row r="15164" spans="4:7">
      <c r="D15164" s="224"/>
      <c r="F15164" s="224"/>
      <c r="G15164" s="224"/>
    </row>
    <row r="15165" spans="4:7">
      <c r="D15165" s="224"/>
      <c r="F15165" s="224"/>
      <c r="G15165" s="224"/>
    </row>
    <row r="15166" spans="4:7">
      <c r="D15166" s="224"/>
      <c r="F15166" s="224"/>
      <c r="G15166" s="224"/>
    </row>
    <row r="15167" spans="4:7">
      <c r="D15167" s="224"/>
      <c r="F15167" s="224"/>
      <c r="G15167" s="224"/>
    </row>
    <row r="15168" spans="4:7">
      <c r="D15168" s="224"/>
      <c r="F15168" s="224"/>
      <c r="G15168" s="224"/>
    </row>
    <row r="15169" spans="4:7">
      <c r="D15169" s="224"/>
      <c r="F15169" s="224"/>
      <c r="G15169" s="224"/>
    </row>
    <row r="15170" spans="4:7">
      <c r="D15170" s="224"/>
      <c r="F15170" s="224"/>
      <c r="G15170" s="224"/>
    </row>
    <row r="15171" spans="4:7">
      <c r="D15171" s="224"/>
      <c r="F15171" s="224"/>
      <c r="G15171" s="224"/>
    </row>
    <row r="15172" spans="4:7">
      <c r="D15172" s="224"/>
      <c r="F15172" s="224"/>
      <c r="G15172" s="224"/>
    </row>
    <row r="15173" spans="4:7">
      <c r="D15173" s="224"/>
      <c r="F15173" s="224"/>
      <c r="G15173" s="224"/>
    </row>
    <row r="15174" spans="4:7">
      <c r="D15174" s="224"/>
      <c r="F15174" s="224"/>
      <c r="G15174" s="224"/>
    </row>
    <row r="15175" spans="4:7">
      <c r="D15175" s="224"/>
      <c r="F15175" s="224"/>
      <c r="G15175" s="224"/>
    </row>
    <row r="15176" spans="4:7">
      <c r="D15176" s="224"/>
      <c r="F15176" s="224"/>
      <c r="G15176" s="224"/>
    </row>
    <row r="15177" spans="4:7">
      <c r="D15177" s="224"/>
      <c r="F15177" s="224"/>
      <c r="G15177" s="224"/>
    </row>
    <row r="15178" spans="4:7">
      <c r="D15178" s="224"/>
      <c r="F15178" s="224"/>
      <c r="G15178" s="224"/>
    </row>
    <row r="15179" spans="4:7">
      <c r="D15179" s="224"/>
      <c r="F15179" s="224"/>
      <c r="G15179" s="224"/>
    </row>
    <row r="15180" spans="4:7">
      <c r="D15180" s="224"/>
      <c r="F15180" s="224"/>
      <c r="G15180" s="224"/>
    </row>
    <row r="15181" spans="4:7">
      <c r="D15181" s="224"/>
      <c r="F15181" s="224"/>
      <c r="G15181" s="224"/>
    </row>
    <row r="15182" spans="4:7">
      <c r="D15182" s="224"/>
      <c r="F15182" s="224"/>
      <c r="G15182" s="224"/>
    </row>
    <row r="15183" spans="4:7">
      <c r="D15183" s="224"/>
      <c r="F15183" s="224"/>
      <c r="G15183" s="224"/>
    </row>
    <row r="15184" spans="4:7">
      <c r="D15184" s="224"/>
      <c r="F15184" s="224"/>
      <c r="G15184" s="224"/>
    </row>
    <row r="15185" spans="4:7">
      <c r="D15185" s="224"/>
      <c r="F15185" s="224"/>
      <c r="G15185" s="224"/>
    </row>
    <row r="15186" spans="4:7">
      <c r="D15186" s="224"/>
      <c r="F15186" s="224"/>
      <c r="G15186" s="224"/>
    </row>
    <row r="15187" spans="4:7">
      <c r="D15187" s="224"/>
      <c r="F15187" s="224"/>
      <c r="G15187" s="224"/>
    </row>
    <row r="15188" spans="4:7">
      <c r="D15188" s="224"/>
      <c r="F15188" s="224"/>
      <c r="G15188" s="224"/>
    </row>
    <row r="15189" spans="4:7">
      <c r="D15189" s="224"/>
      <c r="F15189" s="224"/>
      <c r="G15189" s="224"/>
    </row>
    <row r="15190" spans="4:7">
      <c r="D15190" s="224"/>
      <c r="F15190" s="224"/>
      <c r="G15190" s="224"/>
    </row>
    <row r="15191" spans="4:7">
      <c r="D15191" s="224"/>
      <c r="F15191" s="224"/>
      <c r="G15191" s="224"/>
    </row>
    <row r="15192" spans="4:7">
      <c r="D15192" s="224"/>
      <c r="F15192" s="224"/>
      <c r="G15192" s="224"/>
    </row>
    <row r="15193" spans="4:7">
      <c r="D15193" s="224"/>
      <c r="F15193" s="224"/>
      <c r="G15193" s="224"/>
    </row>
    <row r="15194" spans="4:7">
      <c r="D15194" s="224"/>
      <c r="F15194" s="224"/>
      <c r="G15194" s="224"/>
    </row>
    <row r="15195" spans="4:7">
      <c r="D15195" s="224"/>
      <c r="F15195" s="224"/>
      <c r="G15195" s="224"/>
    </row>
    <row r="15196" spans="4:7">
      <c r="D15196" s="224"/>
      <c r="F15196" s="224"/>
      <c r="G15196" s="224"/>
    </row>
    <row r="15197" spans="4:7">
      <c r="D15197" s="224"/>
      <c r="F15197" s="224"/>
      <c r="G15197" s="224"/>
    </row>
    <row r="15198" spans="4:7">
      <c r="D15198" s="224"/>
      <c r="F15198" s="224"/>
      <c r="G15198" s="224"/>
    </row>
    <row r="15199" spans="4:7">
      <c r="D15199" s="224"/>
      <c r="F15199" s="224"/>
      <c r="G15199" s="224"/>
    </row>
    <row r="15200" spans="4:7">
      <c r="D15200" s="224"/>
      <c r="F15200" s="224"/>
      <c r="G15200" s="224"/>
    </row>
    <row r="15201" spans="4:7">
      <c r="D15201" s="224"/>
      <c r="F15201" s="224"/>
      <c r="G15201" s="224"/>
    </row>
    <row r="15202" spans="4:7">
      <c r="D15202" s="224"/>
      <c r="F15202" s="224"/>
      <c r="G15202" s="224"/>
    </row>
    <row r="15203" spans="4:7">
      <c r="D15203" s="224"/>
      <c r="F15203" s="224"/>
      <c r="G15203" s="224"/>
    </row>
    <row r="15204" spans="4:7">
      <c r="D15204" s="224"/>
      <c r="F15204" s="224"/>
      <c r="G15204" s="224"/>
    </row>
    <row r="15205" spans="4:7">
      <c r="D15205" s="224"/>
      <c r="F15205" s="224"/>
      <c r="G15205" s="224"/>
    </row>
    <row r="15206" spans="4:7">
      <c r="D15206" s="224"/>
      <c r="F15206" s="224"/>
      <c r="G15206" s="224"/>
    </row>
    <row r="15207" spans="4:7">
      <c r="D15207" s="224"/>
      <c r="F15207" s="224"/>
      <c r="G15207" s="224"/>
    </row>
    <row r="15208" spans="4:7">
      <c r="D15208" s="224"/>
      <c r="F15208" s="224"/>
      <c r="G15208" s="224"/>
    </row>
    <row r="15209" spans="4:7">
      <c r="D15209" s="224"/>
      <c r="F15209" s="224"/>
      <c r="G15209" s="224"/>
    </row>
    <row r="15210" spans="4:7">
      <c r="D15210" s="224"/>
      <c r="F15210" s="224"/>
      <c r="G15210" s="224"/>
    </row>
    <row r="15211" spans="4:7">
      <c r="D15211" s="224"/>
      <c r="F15211" s="224"/>
      <c r="G15211" s="224"/>
    </row>
    <row r="15212" spans="4:7">
      <c r="D15212" s="224"/>
      <c r="F15212" s="224"/>
      <c r="G15212" s="224"/>
    </row>
    <row r="15213" spans="4:7">
      <c r="D15213" s="224"/>
      <c r="F15213" s="224"/>
      <c r="G15213" s="224"/>
    </row>
    <row r="15214" spans="4:7">
      <c r="D15214" s="224"/>
      <c r="F15214" s="224"/>
      <c r="G15214" s="224"/>
    </row>
    <row r="15215" spans="4:7">
      <c r="D15215" s="224"/>
      <c r="F15215" s="224"/>
      <c r="G15215" s="224"/>
    </row>
    <row r="15216" spans="4:7">
      <c r="D15216" s="224"/>
      <c r="F15216" s="224"/>
      <c r="G15216" s="224"/>
    </row>
    <row r="15217" spans="4:7">
      <c r="D15217" s="224"/>
      <c r="F15217" s="224"/>
      <c r="G15217" s="224"/>
    </row>
    <row r="15218" spans="4:7">
      <c r="D15218" s="224"/>
      <c r="F15218" s="224"/>
      <c r="G15218" s="224"/>
    </row>
    <row r="15219" spans="4:7">
      <c r="D15219" s="224"/>
      <c r="F15219" s="224"/>
      <c r="G15219" s="224"/>
    </row>
    <row r="15220" spans="4:7">
      <c r="D15220" s="224"/>
      <c r="F15220" s="224"/>
      <c r="G15220" s="224"/>
    </row>
    <row r="15221" spans="4:7">
      <c r="D15221" s="224"/>
      <c r="F15221" s="224"/>
      <c r="G15221" s="224"/>
    </row>
    <row r="15222" spans="4:7">
      <c r="D15222" s="224"/>
      <c r="F15222" s="224"/>
      <c r="G15222" s="224"/>
    </row>
    <row r="15223" spans="4:7">
      <c r="D15223" s="224"/>
      <c r="F15223" s="224"/>
      <c r="G15223" s="224"/>
    </row>
    <row r="15224" spans="4:7">
      <c r="D15224" s="224"/>
      <c r="F15224" s="224"/>
      <c r="G15224" s="224"/>
    </row>
    <row r="15225" spans="4:7">
      <c r="D15225" s="224"/>
      <c r="F15225" s="224"/>
      <c r="G15225" s="224"/>
    </row>
    <row r="15226" spans="4:7">
      <c r="D15226" s="224"/>
      <c r="F15226" s="224"/>
      <c r="G15226" s="224"/>
    </row>
    <row r="15227" spans="4:7">
      <c r="D15227" s="224"/>
      <c r="F15227" s="224"/>
      <c r="G15227" s="224"/>
    </row>
    <row r="15228" spans="4:7">
      <c r="D15228" s="224"/>
      <c r="F15228" s="224"/>
      <c r="G15228" s="224"/>
    </row>
    <row r="15229" spans="4:7">
      <c r="D15229" s="224"/>
      <c r="F15229" s="224"/>
      <c r="G15229" s="224"/>
    </row>
    <row r="15230" spans="4:7">
      <c r="D15230" s="224"/>
      <c r="F15230" s="224"/>
      <c r="G15230" s="224"/>
    </row>
    <row r="15231" spans="4:7">
      <c r="D15231" s="224"/>
      <c r="F15231" s="224"/>
      <c r="G15231" s="224"/>
    </row>
    <row r="15232" spans="4:7">
      <c r="D15232" s="224"/>
      <c r="F15232" s="224"/>
      <c r="G15232" s="224"/>
    </row>
    <row r="15233" spans="4:7">
      <c r="D15233" s="224"/>
      <c r="F15233" s="224"/>
      <c r="G15233" s="224"/>
    </row>
    <row r="15234" spans="4:7">
      <c r="D15234" s="224"/>
      <c r="F15234" s="224"/>
      <c r="G15234" s="224"/>
    </row>
    <row r="15235" spans="4:7">
      <c r="D15235" s="224"/>
      <c r="F15235" s="224"/>
      <c r="G15235" s="224"/>
    </row>
    <row r="15236" spans="4:7">
      <c r="D15236" s="224"/>
      <c r="F15236" s="224"/>
      <c r="G15236" s="224"/>
    </row>
    <row r="15237" spans="4:7">
      <c r="D15237" s="224"/>
      <c r="F15237" s="224"/>
      <c r="G15237" s="224"/>
    </row>
    <row r="15238" spans="4:7">
      <c r="D15238" s="224"/>
      <c r="F15238" s="224"/>
      <c r="G15238" s="224"/>
    </row>
    <row r="15239" spans="4:7">
      <c r="D15239" s="224"/>
      <c r="F15239" s="224"/>
      <c r="G15239" s="224"/>
    </row>
    <row r="15240" spans="4:7">
      <c r="D15240" s="224"/>
      <c r="F15240" s="224"/>
      <c r="G15240" s="224"/>
    </row>
    <row r="15241" spans="4:7">
      <c r="D15241" s="224"/>
      <c r="F15241" s="224"/>
      <c r="G15241" s="224"/>
    </row>
    <row r="15242" spans="4:7">
      <c r="D15242" s="224"/>
      <c r="F15242" s="224"/>
      <c r="G15242" s="224"/>
    </row>
    <row r="15243" spans="4:7">
      <c r="D15243" s="224"/>
      <c r="F15243" s="224"/>
      <c r="G15243" s="224"/>
    </row>
    <row r="15244" spans="4:7">
      <c r="D15244" s="224"/>
      <c r="F15244" s="224"/>
      <c r="G15244" s="224"/>
    </row>
    <row r="15245" spans="4:7">
      <c r="D15245" s="224"/>
      <c r="F15245" s="224"/>
      <c r="G15245" s="224"/>
    </row>
    <row r="15246" spans="4:7">
      <c r="D15246" s="224"/>
      <c r="F15246" s="224"/>
      <c r="G15246" s="224"/>
    </row>
    <row r="15247" spans="4:7">
      <c r="D15247" s="224"/>
      <c r="F15247" s="224"/>
      <c r="G15247" s="224"/>
    </row>
    <row r="15248" spans="4:7">
      <c r="D15248" s="224"/>
      <c r="F15248" s="224"/>
      <c r="G15248" s="224"/>
    </row>
    <row r="15249" spans="4:7">
      <c r="D15249" s="224"/>
      <c r="F15249" s="224"/>
      <c r="G15249" s="224"/>
    </row>
    <row r="15250" spans="4:7">
      <c r="D15250" s="224"/>
      <c r="F15250" s="224"/>
      <c r="G15250" s="224"/>
    </row>
    <row r="15251" spans="4:7">
      <c r="D15251" s="224"/>
      <c r="F15251" s="224"/>
      <c r="G15251" s="224"/>
    </row>
    <row r="15252" spans="4:7">
      <c r="D15252" s="224"/>
      <c r="F15252" s="224"/>
      <c r="G15252" s="224"/>
    </row>
    <row r="15253" spans="4:7">
      <c r="D15253" s="224"/>
      <c r="F15253" s="224"/>
      <c r="G15253" s="224"/>
    </row>
    <row r="15254" spans="4:7">
      <c r="D15254" s="224"/>
      <c r="F15254" s="224"/>
      <c r="G15254" s="224"/>
    </row>
    <row r="15255" spans="4:7">
      <c r="D15255" s="224"/>
      <c r="F15255" s="224"/>
      <c r="G15255" s="224"/>
    </row>
    <row r="15256" spans="4:7">
      <c r="D15256" s="224"/>
      <c r="F15256" s="224"/>
      <c r="G15256" s="224"/>
    </row>
    <row r="15257" spans="4:7">
      <c r="D15257" s="224"/>
      <c r="F15257" s="224"/>
      <c r="G15257" s="224"/>
    </row>
    <row r="15258" spans="4:7">
      <c r="D15258" s="224"/>
      <c r="F15258" s="224"/>
      <c r="G15258" s="224"/>
    </row>
    <row r="15259" spans="4:7">
      <c r="D15259" s="224"/>
      <c r="F15259" s="224"/>
      <c r="G15259" s="224"/>
    </row>
    <row r="15260" spans="4:7">
      <c r="D15260" s="224"/>
      <c r="F15260" s="224"/>
      <c r="G15260" s="224"/>
    </row>
    <row r="15261" spans="4:7">
      <c r="D15261" s="224"/>
      <c r="F15261" s="224"/>
      <c r="G15261" s="224"/>
    </row>
    <row r="15262" spans="4:7">
      <c r="D15262" s="224"/>
      <c r="F15262" s="224"/>
      <c r="G15262" s="224"/>
    </row>
    <row r="15263" spans="4:7">
      <c r="D15263" s="224"/>
      <c r="F15263" s="224"/>
      <c r="G15263" s="224"/>
    </row>
    <row r="15264" spans="4:7">
      <c r="D15264" s="224"/>
      <c r="F15264" s="224"/>
      <c r="G15264" s="224"/>
    </row>
    <row r="15265" spans="4:7">
      <c r="D15265" s="224"/>
      <c r="F15265" s="224"/>
      <c r="G15265" s="224"/>
    </row>
    <row r="15266" spans="4:7">
      <c r="D15266" s="224"/>
      <c r="F15266" s="224"/>
      <c r="G15266" s="224"/>
    </row>
    <row r="15267" spans="4:7">
      <c r="D15267" s="224"/>
      <c r="F15267" s="224"/>
      <c r="G15267" s="224"/>
    </row>
    <row r="15268" spans="4:7">
      <c r="D15268" s="224"/>
      <c r="F15268" s="224"/>
      <c r="G15268" s="224"/>
    </row>
    <row r="15269" spans="4:7">
      <c r="D15269" s="224"/>
      <c r="F15269" s="224"/>
      <c r="G15269" s="224"/>
    </row>
    <row r="15270" spans="4:7">
      <c r="D15270" s="224"/>
      <c r="F15270" s="224"/>
      <c r="G15270" s="224"/>
    </row>
    <row r="15271" spans="4:7">
      <c r="D15271" s="224"/>
      <c r="F15271" s="224"/>
      <c r="G15271" s="224"/>
    </row>
    <row r="15272" spans="4:7">
      <c r="D15272" s="224"/>
      <c r="F15272" s="224"/>
      <c r="G15272" s="224"/>
    </row>
    <row r="15273" spans="4:7">
      <c r="D15273" s="224"/>
      <c r="F15273" s="224"/>
      <c r="G15273" s="224"/>
    </row>
    <row r="15274" spans="4:7">
      <c r="D15274" s="224"/>
      <c r="F15274" s="224"/>
      <c r="G15274" s="224"/>
    </row>
    <row r="15275" spans="4:7">
      <c r="D15275" s="224"/>
      <c r="F15275" s="224"/>
      <c r="G15275" s="224"/>
    </row>
    <row r="15276" spans="4:7">
      <c r="D15276" s="224"/>
      <c r="F15276" s="224"/>
      <c r="G15276" s="224"/>
    </row>
    <row r="15277" spans="4:7">
      <c r="D15277" s="224"/>
      <c r="F15277" s="224"/>
      <c r="G15277" s="224"/>
    </row>
    <row r="15278" spans="4:7">
      <c r="D15278" s="224"/>
      <c r="F15278" s="224"/>
      <c r="G15278" s="224"/>
    </row>
    <row r="15279" spans="4:7">
      <c r="D15279" s="224"/>
      <c r="F15279" s="224"/>
      <c r="G15279" s="224"/>
    </row>
    <row r="15280" spans="4:7">
      <c r="D15280" s="224"/>
      <c r="F15280" s="224"/>
      <c r="G15280" s="224"/>
    </row>
    <row r="15281" spans="4:7">
      <c r="D15281" s="224"/>
      <c r="F15281" s="224"/>
      <c r="G15281" s="224"/>
    </row>
    <row r="15282" spans="4:7">
      <c r="D15282" s="224"/>
      <c r="F15282" s="224"/>
      <c r="G15282" s="224"/>
    </row>
    <row r="15283" spans="4:7">
      <c r="D15283" s="224"/>
      <c r="F15283" s="224"/>
      <c r="G15283" s="224"/>
    </row>
    <row r="15284" spans="4:7">
      <c r="D15284" s="224"/>
      <c r="F15284" s="224"/>
      <c r="G15284" s="224"/>
    </row>
    <row r="15285" spans="4:7">
      <c r="D15285" s="224"/>
      <c r="F15285" s="224"/>
      <c r="G15285" s="224"/>
    </row>
    <row r="15286" spans="4:7">
      <c r="D15286" s="224"/>
      <c r="F15286" s="224"/>
      <c r="G15286" s="224"/>
    </row>
    <row r="15287" spans="4:7">
      <c r="D15287" s="224"/>
      <c r="F15287" s="224"/>
      <c r="G15287" s="224"/>
    </row>
    <row r="15288" spans="4:7">
      <c r="D15288" s="224"/>
      <c r="F15288" s="224"/>
      <c r="G15288" s="224"/>
    </row>
    <row r="15289" spans="4:7">
      <c r="D15289" s="224"/>
      <c r="F15289" s="224"/>
      <c r="G15289" s="224"/>
    </row>
    <row r="15290" spans="4:7">
      <c r="D15290" s="224"/>
      <c r="F15290" s="224"/>
      <c r="G15290" s="224"/>
    </row>
    <row r="15291" spans="4:7">
      <c r="D15291" s="224"/>
      <c r="F15291" s="224"/>
      <c r="G15291" s="224"/>
    </row>
    <row r="15292" spans="4:7">
      <c r="D15292" s="224"/>
      <c r="F15292" s="224"/>
      <c r="G15292" s="224"/>
    </row>
    <row r="15293" spans="4:7">
      <c r="D15293" s="224"/>
      <c r="F15293" s="224"/>
      <c r="G15293" s="224"/>
    </row>
    <row r="15294" spans="4:7">
      <c r="D15294" s="224"/>
      <c r="F15294" s="224"/>
      <c r="G15294" s="224"/>
    </row>
    <row r="15295" spans="4:7">
      <c r="D15295" s="224"/>
      <c r="F15295" s="224"/>
      <c r="G15295" s="224"/>
    </row>
    <row r="15296" spans="4:7">
      <c r="D15296" s="224"/>
      <c r="F15296" s="224"/>
      <c r="G15296" s="224"/>
    </row>
    <row r="15297" spans="4:7">
      <c r="D15297" s="224"/>
      <c r="F15297" s="224"/>
      <c r="G15297" s="224"/>
    </row>
    <row r="15298" spans="4:7">
      <c r="D15298" s="224"/>
      <c r="F15298" s="224"/>
      <c r="G15298" s="224"/>
    </row>
    <row r="15299" spans="4:7">
      <c r="D15299" s="224"/>
      <c r="F15299" s="224"/>
      <c r="G15299" s="224"/>
    </row>
    <row r="15300" spans="4:7">
      <c r="D15300" s="224"/>
      <c r="F15300" s="224"/>
      <c r="G15300" s="224"/>
    </row>
    <row r="15301" spans="4:7">
      <c r="D15301" s="224"/>
      <c r="F15301" s="224"/>
      <c r="G15301" s="224"/>
    </row>
    <row r="15302" spans="4:7">
      <c r="D15302" s="224"/>
      <c r="F15302" s="224"/>
      <c r="G15302" s="224"/>
    </row>
    <row r="15303" spans="4:7">
      <c r="D15303" s="224"/>
      <c r="F15303" s="224"/>
      <c r="G15303" s="224"/>
    </row>
    <row r="15304" spans="4:7">
      <c r="D15304" s="224"/>
      <c r="F15304" s="224"/>
      <c r="G15304" s="224"/>
    </row>
    <row r="15305" spans="4:7">
      <c r="D15305" s="224"/>
      <c r="F15305" s="224"/>
      <c r="G15305" s="224"/>
    </row>
    <row r="15306" spans="4:7">
      <c r="D15306" s="224"/>
      <c r="F15306" s="224"/>
      <c r="G15306" s="224"/>
    </row>
    <row r="15307" spans="4:7">
      <c r="D15307" s="224"/>
      <c r="F15307" s="224"/>
      <c r="G15307" s="224"/>
    </row>
    <row r="15308" spans="4:7">
      <c r="D15308" s="224"/>
      <c r="F15308" s="224"/>
      <c r="G15308" s="224"/>
    </row>
    <row r="15309" spans="4:7">
      <c r="D15309" s="224"/>
      <c r="F15309" s="224"/>
      <c r="G15309" s="224"/>
    </row>
    <row r="15310" spans="4:7">
      <c r="D15310" s="224"/>
      <c r="F15310" s="224"/>
      <c r="G15310" s="224"/>
    </row>
    <row r="15311" spans="4:7">
      <c r="D15311" s="224"/>
      <c r="F15311" s="224"/>
      <c r="G15311" s="224"/>
    </row>
    <row r="15312" spans="4:7">
      <c r="D15312" s="224"/>
      <c r="F15312" s="224"/>
      <c r="G15312" s="224"/>
    </row>
    <row r="15313" spans="4:7">
      <c r="D15313" s="224"/>
      <c r="F15313" s="224"/>
      <c r="G15313" s="224"/>
    </row>
    <row r="15314" spans="4:7">
      <c r="D15314" s="224"/>
      <c r="F15314" s="224"/>
      <c r="G15314" s="224"/>
    </row>
    <row r="15315" spans="4:7">
      <c r="D15315" s="224"/>
      <c r="F15315" s="224"/>
      <c r="G15315" s="224"/>
    </row>
    <row r="15316" spans="4:7">
      <c r="D15316" s="224"/>
      <c r="F15316" s="224"/>
      <c r="G15316" s="224"/>
    </row>
    <row r="15317" spans="4:7">
      <c r="D15317" s="224"/>
      <c r="F15317" s="224"/>
      <c r="G15317" s="224"/>
    </row>
    <row r="15318" spans="4:7">
      <c r="D15318" s="224"/>
      <c r="F15318" s="224"/>
      <c r="G15318" s="224"/>
    </row>
    <row r="15319" spans="4:7">
      <c r="D15319" s="224"/>
      <c r="F15319" s="224"/>
      <c r="G15319" s="224"/>
    </row>
    <row r="15320" spans="4:7">
      <c r="D15320" s="224"/>
      <c r="F15320" s="224"/>
      <c r="G15320" s="224"/>
    </row>
    <row r="15321" spans="4:7">
      <c r="D15321" s="224"/>
      <c r="F15321" s="224"/>
      <c r="G15321" s="224"/>
    </row>
    <row r="15322" spans="4:7">
      <c r="D15322" s="224"/>
      <c r="F15322" s="224"/>
      <c r="G15322" s="224"/>
    </row>
    <row r="15323" spans="4:7">
      <c r="D15323" s="224"/>
      <c r="F15323" s="224"/>
      <c r="G15323" s="224"/>
    </row>
    <row r="15324" spans="4:7">
      <c r="D15324" s="224"/>
      <c r="F15324" s="224"/>
      <c r="G15324" s="224"/>
    </row>
    <row r="15325" spans="4:7">
      <c r="D15325" s="224"/>
      <c r="F15325" s="224"/>
      <c r="G15325" s="224"/>
    </row>
    <row r="15326" spans="4:7">
      <c r="D15326" s="224"/>
      <c r="F15326" s="224"/>
      <c r="G15326" s="224"/>
    </row>
    <row r="15327" spans="4:7">
      <c r="D15327" s="224"/>
      <c r="F15327" s="224"/>
      <c r="G15327" s="224"/>
    </row>
    <row r="15328" spans="4:7">
      <c r="D15328" s="224"/>
      <c r="F15328" s="224"/>
      <c r="G15328" s="224"/>
    </row>
    <row r="15329" spans="4:7">
      <c r="D15329" s="224"/>
      <c r="F15329" s="224"/>
      <c r="G15329" s="224"/>
    </row>
    <row r="15330" spans="4:7">
      <c r="D15330" s="224"/>
      <c r="F15330" s="224"/>
      <c r="G15330" s="224"/>
    </row>
    <row r="15331" spans="4:7">
      <c r="D15331" s="224"/>
      <c r="F15331" s="224"/>
      <c r="G15331" s="224"/>
    </row>
    <row r="15332" spans="4:7">
      <c r="D15332" s="224"/>
      <c r="F15332" s="224"/>
      <c r="G15332" s="224"/>
    </row>
    <row r="15333" spans="4:7">
      <c r="D15333" s="224"/>
      <c r="F15333" s="224"/>
      <c r="G15333" s="224"/>
    </row>
    <row r="15334" spans="4:7">
      <c r="D15334" s="224"/>
      <c r="F15334" s="224"/>
      <c r="G15334" s="224"/>
    </row>
    <row r="15335" spans="4:7">
      <c r="D15335" s="224"/>
      <c r="F15335" s="224"/>
      <c r="G15335" s="224"/>
    </row>
    <row r="15336" spans="4:7">
      <c r="D15336" s="224"/>
      <c r="F15336" s="224"/>
      <c r="G15336" s="224"/>
    </row>
    <row r="15337" spans="4:7">
      <c r="D15337" s="224"/>
      <c r="F15337" s="224"/>
      <c r="G15337" s="224"/>
    </row>
    <row r="15338" spans="4:7">
      <c r="D15338" s="224"/>
      <c r="F15338" s="224"/>
      <c r="G15338" s="224"/>
    </row>
    <row r="15339" spans="4:7">
      <c r="D15339" s="224"/>
      <c r="F15339" s="224"/>
      <c r="G15339" s="224"/>
    </row>
    <row r="15340" spans="4:7">
      <c r="D15340" s="224"/>
      <c r="F15340" s="224"/>
      <c r="G15340" s="224"/>
    </row>
    <row r="15341" spans="4:7">
      <c r="D15341" s="224"/>
      <c r="F15341" s="224"/>
      <c r="G15341" s="224"/>
    </row>
    <row r="15342" spans="4:7">
      <c r="D15342" s="224"/>
      <c r="F15342" s="224"/>
      <c r="G15342" s="224"/>
    </row>
    <row r="15343" spans="4:7">
      <c r="D15343" s="224"/>
      <c r="F15343" s="224"/>
      <c r="G15343" s="224"/>
    </row>
    <row r="15344" spans="4:7">
      <c r="D15344" s="224"/>
      <c r="F15344" s="224"/>
      <c r="G15344" s="224"/>
    </row>
    <row r="15345" spans="4:7">
      <c r="D15345" s="224"/>
      <c r="F15345" s="224"/>
      <c r="G15345" s="224"/>
    </row>
    <row r="15346" spans="4:7">
      <c r="D15346" s="224"/>
      <c r="F15346" s="224"/>
      <c r="G15346" s="224"/>
    </row>
    <row r="15347" spans="4:7">
      <c r="D15347" s="224"/>
      <c r="F15347" s="224"/>
      <c r="G15347" s="224"/>
    </row>
    <row r="15348" spans="4:7">
      <c r="D15348" s="224"/>
      <c r="F15348" s="224"/>
      <c r="G15348" s="224"/>
    </row>
    <row r="15349" spans="4:7">
      <c r="D15349" s="224"/>
      <c r="F15349" s="224"/>
      <c r="G15349" s="224"/>
    </row>
    <row r="15350" spans="4:7">
      <c r="D15350" s="224"/>
      <c r="F15350" s="224"/>
      <c r="G15350" s="224"/>
    </row>
    <row r="15351" spans="4:7">
      <c r="D15351" s="224"/>
      <c r="F15351" s="224"/>
      <c r="G15351" s="224"/>
    </row>
    <row r="15352" spans="4:7">
      <c r="D15352" s="224"/>
      <c r="F15352" s="224"/>
      <c r="G15352" s="224"/>
    </row>
    <row r="15353" spans="4:7">
      <c r="D15353" s="224"/>
      <c r="F15353" s="224"/>
      <c r="G15353" s="224"/>
    </row>
    <row r="15354" spans="4:7">
      <c r="D15354" s="224"/>
      <c r="F15354" s="224"/>
      <c r="G15354" s="224"/>
    </row>
    <row r="15355" spans="4:7">
      <c r="D15355" s="224"/>
      <c r="F15355" s="224"/>
      <c r="G15355" s="224"/>
    </row>
    <row r="15356" spans="4:7">
      <c r="D15356" s="224"/>
      <c r="F15356" s="224"/>
      <c r="G15356" s="224"/>
    </row>
    <row r="15357" spans="4:7">
      <c r="D15357" s="224"/>
      <c r="F15357" s="224"/>
      <c r="G15357" s="224"/>
    </row>
    <row r="15358" spans="4:7">
      <c r="D15358" s="224"/>
      <c r="F15358" s="224"/>
      <c r="G15358" s="224"/>
    </row>
    <row r="15359" spans="4:7">
      <c r="D15359" s="224"/>
      <c r="F15359" s="224"/>
      <c r="G15359" s="224"/>
    </row>
    <row r="15360" spans="4:7">
      <c r="D15360" s="224"/>
      <c r="F15360" s="224"/>
      <c r="G15360" s="224"/>
    </row>
    <row r="15361" spans="4:7">
      <c r="D15361" s="224"/>
      <c r="F15361" s="224"/>
      <c r="G15361" s="224"/>
    </row>
    <row r="15362" spans="4:7">
      <c r="D15362" s="224"/>
      <c r="F15362" s="224"/>
      <c r="G15362" s="224"/>
    </row>
    <row r="15363" spans="4:7">
      <c r="D15363" s="224"/>
      <c r="F15363" s="224"/>
      <c r="G15363" s="224"/>
    </row>
    <row r="15364" spans="4:7">
      <c r="D15364" s="224"/>
      <c r="F15364" s="224"/>
      <c r="G15364" s="224"/>
    </row>
    <row r="15365" spans="4:7">
      <c r="D15365" s="224"/>
      <c r="F15365" s="224"/>
      <c r="G15365" s="224"/>
    </row>
    <row r="15366" spans="4:7">
      <c r="D15366" s="224"/>
      <c r="F15366" s="224"/>
      <c r="G15366" s="224"/>
    </row>
    <row r="15367" spans="4:7">
      <c r="D15367" s="224"/>
      <c r="F15367" s="224"/>
      <c r="G15367" s="224"/>
    </row>
    <row r="15368" spans="4:7">
      <c r="D15368" s="224"/>
      <c r="F15368" s="224"/>
      <c r="G15368" s="224"/>
    </row>
    <row r="15369" spans="4:7">
      <c r="D15369" s="224"/>
      <c r="F15369" s="224"/>
      <c r="G15369" s="224"/>
    </row>
    <row r="15370" spans="4:7">
      <c r="D15370" s="224"/>
      <c r="F15370" s="224"/>
      <c r="G15370" s="224"/>
    </row>
    <row r="15371" spans="4:7">
      <c r="D15371" s="224"/>
      <c r="F15371" s="224"/>
      <c r="G15371" s="224"/>
    </row>
    <row r="15372" spans="4:7">
      <c r="D15372" s="224"/>
      <c r="F15372" s="224"/>
      <c r="G15372" s="224"/>
    </row>
    <row r="15373" spans="4:7">
      <c r="D15373" s="224"/>
      <c r="F15373" s="224"/>
      <c r="G15373" s="224"/>
    </row>
    <row r="15374" spans="4:7">
      <c r="D15374" s="224"/>
      <c r="F15374" s="224"/>
      <c r="G15374" s="224"/>
    </row>
    <row r="15375" spans="4:7">
      <c r="D15375" s="224"/>
      <c r="F15375" s="224"/>
      <c r="G15375" s="224"/>
    </row>
    <row r="15376" spans="4:7">
      <c r="D15376" s="224"/>
      <c r="F15376" s="224"/>
      <c r="G15376" s="224"/>
    </row>
    <row r="15377" spans="4:7">
      <c r="D15377" s="224"/>
      <c r="F15377" s="224"/>
      <c r="G15377" s="224"/>
    </row>
    <row r="15378" spans="4:7">
      <c r="D15378" s="224"/>
      <c r="F15378" s="224"/>
      <c r="G15378" s="224"/>
    </row>
    <row r="15379" spans="4:7">
      <c r="D15379" s="224"/>
      <c r="F15379" s="224"/>
      <c r="G15379" s="224"/>
    </row>
    <row r="15380" spans="4:7">
      <c r="D15380" s="224"/>
      <c r="F15380" s="224"/>
      <c r="G15380" s="224"/>
    </row>
    <row r="15381" spans="4:7">
      <c r="D15381" s="224"/>
      <c r="F15381" s="224"/>
      <c r="G15381" s="224"/>
    </row>
    <row r="15382" spans="4:7">
      <c r="D15382" s="224"/>
      <c r="F15382" s="224"/>
      <c r="G15382" s="224"/>
    </row>
    <row r="15383" spans="4:7">
      <c r="D15383" s="224"/>
      <c r="F15383" s="224"/>
      <c r="G15383" s="224"/>
    </row>
    <row r="15384" spans="4:7">
      <c r="D15384" s="224"/>
      <c r="F15384" s="224"/>
      <c r="G15384" s="224"/>
    </row>
    <row r="15385" spans="4:7">
      <c r="D15385" s="224"/>
      <c r="F15385" s="224"/>
      <c r="G15385" s="224"/>
    </row>
    <row r="15386" spans="4:7">
      <c r="D15386" s="224"/>
      <c r="F15386" s="224"/>
      <c r="G15386" s="224"/>
    </row>
    <row r="15387" spans="4:7">
      <c r="D15387" s="224"/>
      <c r="F15387" s="224"/>
      <c r="G15387" s="224"/>
    </row>
    <row r="15388" spans="4:7">
      <c r="D15388" s="224"/>
      <c r="F15388" s="224"/>
      <c r="G15388" s="224"/>
    </row>
    <row r="15389" spans="4:7">
      <c r="D15389" s="224"/>
      <c r="F15389" s="224"/>
      <c r="G15389" s="224"/>
    </row>
    <row r="15390" spans="4:7">
      <c r="D15390" s="224"/>
      <c r="F15390" s="224"/>
      <c r="G15390" s="224"/>
    </row>
    <row r="15391" spans="4:7">
      <c r="D15391" s="224"/>
      <c r="F15391" s="224"/>
      <c r="G15391" s="224"/>
    </row>
    <row r="15392" spans="4:7">
      <c r="D15392" s="224"/>
      <c r="F15392" s="224"/>
      <c r="G15392" s="224"/>
    </row>
    <row r="15393" spans="4:7">
      <c r="D15393" s="224"/>
      <c r="F15393" s="224"/>
      <c r="G15393" s="224"/>
    </row>
    <row r="15394" spans="4:7">
      <c r="D15394" s="224"/>
      <c r="F15394" s="224"/>
      <c r="G15394" s="224"/>
    </row>
    <row r="15395" spans="4:7">
      <c r="D15395" s="224"/>
      <c r="F15395" s="224"/>
      <c r="G15395" s="224"/>
    </row>
    <row r="15396" spans="4:7">
      <c r="D15396" s="224"/>
      <c r="F15396" s="224"/>
      <c r="G15396" s="224"/>
    </row>
    <row r="15397" spans="4:7">
      <c r="D15397" s="224"/>
      <c r="F15397" s="224"/>
      <c r="G15397" s="224"/>
    </row>
    <row r="15398" spans="4:7">
      <c r="D15398" s="224"/>
      <c r="F15398" s="224"/>
      <c r="G15398" s="224"/>
    </row>
    <row r="15399" spans="4:7">
      <c r="D15399" s="224"/>
      <c r="F15399" s="224"/>
      <c r="G15399" s="224"/>
    </row>
    <row r="15400" spans="4:7">
      <c r="D15400" s="224"/>
      <c r="F15400" s="224"/>
      <c r="G15400" s="224"/>
    </row>
    <row r="15401" spans="4:7">
      <c r="D15401" s="224"/>
      <c r="F15401" s="224"/>
      <c r="G15401" s="224"/>
    </row>
    <row r="15402" spans="4:7">
      <c r="D15402" s="224"/>
      <c r="F15402" s="224"/>
      <c r="G15402" s="224"/>
    </row>
    <row r="15403" spans="4:7">
      <c r="D15403" s="224"/>
      <c r="F15403" s="224"/>
      <c r="G15403" s="224"/>
    </row>
    <row r="15404" spans="4:7">
      <c r="D15404" s="224"/>
      <c r="F15404" s="224"/>
      <c r="G15404" s="224"/>
    </row>
    <row r="15405" spans="4:7">
      <c r="D15405" s="224"/>
      <c r="F15405" s="224"/>
      <c r="G15405" s="224"/>
    </row>
    <row r="15406" spans="4:7">
      <c r="D15406" s="224"/>
      <c r="F15406" s="224"/>
      <c r="G15406" s="224"/>
    </row>
    <row r="15407" spans="4:7">
      <c r="D15407" s="224"/>
      <c r="F15407" s="224"/>
      <c r="G15407" s="224"/>
    </row>
    <row r="15408" spans="4:7">
      <c r="D15408" s="224"/>
      <c r="F15408" s="224"/>
      <c r="G15408" s="224"/>
    </row>
    <row r="15409" spans="4:7">
      <c r="D15409" s="224"/>
      <c r="F15409" s="224"/>
      <c r="G15409" s="224"/>
    </row>
    <row r="15410" spans="4:7">
      <c r="D15410" s="224"/>
      <c r="F15410" s="224"/>
      <c r="G15410" s="224"/>
    </row>
    <row r="15411" spans="4:7">
      <c r="D15411" s="224"/>
      <c r="F15411" s="224"/>
      <c r="G15411" s="224"/>
    </row>
    <row r="15412" spans="4:7">
      <c r="D15412" s="224"/>
      <c r="F15412" s="224"/>
      <c r="G15412" s="224"/>
    </row>
    <row r="15413" spans="4:7">
      <c r="D15413" s="224"/>
      <c r="F15413" s="224"/>
      <c r="G15413" s="224"/>
    </row>
    <row r="15414" spans="4:7">
      <c r="D15414" s="224"/>
      <c r="F15414" s="224"/>
      <c r="G15414" s="224"/>
    </row>
    <row r="15415" spans="4:7">
      <c r="D15415" s="224"/>
      <c r="F15415" s="224"/>
      <c r="G15415" s="224"/>
    </row>
    <row r="15416" spans="4:7">
      <c r="D15416" s="224"/>
      <c r="F15416" s="224"/>
      <c r="G15416" s="224"/>
    </row>
    <row r="15417" spans="4:7">
      <c r="D15417" s="224"/>
      <c r="F15417" s="224"/>
      <c r="G15417" s="224"/>
    </row>
    <row r="15418" spans="4:7">
      <c r="D15418" s="224"/>
      <c r="F15418" s="224"/>
      <c r="G15418" s="224"/>
    </row>
    <row r="15419" spans="4:7">
      <c r="D15419" s="224"/>
      <c r="F15419" s="224"/>
      <c r="G15419" s="224"/>
    </row>
    <row r="15420" spans="4:7">
      <c r="D15420" s="224"/>
      <c r="F15420" s="224"/>
      <c r="G15420" s="224"/>
    </row>
    <row r="15421" spans="4:7">
      <c r="D15421" s="224"/>
      <c r="F15421" s="224"/>
      <c r="G15421" s="224"/>
    </row>
    <row r="15422" spans="4:7">
      <c r="D15422" s="224"/>
      <c r="F15422" s="224"/>
      <c r="G15422" s="224"/>
    </row>
    <row r="15423" spans="4:7">
      <c r="D15423" s="224"/>
      <c r="F15423" s="224"/>
      <c r="G15423" s="224"/>
    </row>
    <row r="15424" spans="4:7">
      <c r="D15424" s="224"/>
      <c r="F15424" s="224"/>
      <c r="G15424" s="224"/>
    </row>
    <row r="15425" spans="4:7">
      <c r="D15425" s="224"/>
      <c r="F15425" s="224"/>
      <c r="G15425" s="224"/>
    </row>
    <row r="15426" spans="4:7">
      <c r="D15426" s="224"/>
      <c r="F15426" s="224"/>
      <c r="G15426" s="224"/>
    </row>
    <row r="15427" spans="4:7">
      <c r="D15427" s="224"/>
      <c r="F15427" s="224"/>
      <c r="G15427" s="224"/>
    </row>
    <row r="15428" spans="4:7">
      <c r="D15428" s="224"/>
      <c r="F15428" s="224"/>
      <c r="G15428" s="224"/>
    </row>
    <row r="15429" spans="4:7">
      <c r="D15429" s="224"/>
      <c r="F15429" s="224"/>
      <c r="G15429" s="224"/>
    </row>
    <row r="15430" spans="4:7">
      <c r="D15430" s="224"/>
      <c r="F15430" s="224"/>
      <c r="G15430" s="224"/>
    </row>
    <row r="15431" spans="4:7">
      <c r="D15431" s="224"/>
      <c r="F15431" s="224"/>
      <c r="G15431" s="224"/>
    </row>
    <row r="15432" spans="4:7">
      <c r="D15432" s="224"/>
      <c r="F15432" s="224"/>
      <c r="G15432" s="224"/>
    </row>
    <row r="15433" spans="4:7">
      <c r="D15433" s="224"/>
      <c r="F15433" s="224"/>
      <c r="G15433" s="224"/>
    </row>
    <row r="15434" spans="4:7">
      <c r="D15434" s="224"/>
      <c r="F15434" s="224"/>
      <c r="G15434" s="224"/>
    </row>
    <row r="15435" spans="4:7">
      <c r="D15435" s="224"/>
      <c r="F15435" s="224"/>
      <c r="G15435" s="224"/>
    </row>
    <row r="15436" spans="4:7">
      <c r="D15436" s="224"/>
      <c r="F15436" s="224"/>
      <c r="G15436" s="224"/>
    </row>
    <row r="15437" spans="4:7">
      <c r="D15437" s="224"/>
      <c r="F15437" s="224"/>
      <c r="G15437" s="224"/>
    </row>
    <row r="15438" spans="4:7">
      <c r="D15438" s="224"/>
      <c r="F15438" s="224"/>
      <c r="G15438" s="224"/>
    </row>
    <row r="15439" spans="4:7">
      <c r="D15439" s="224"/>
      <c r="F15439" s="224"/>
      <c r="G15439" s="224"/>
    </row>
    <row r="15440" spans="4:7">
      <c r="D15440" s="224"/>
      <c r="F15440" s="224"/>
      <c r="G15440" s="224"/>
    </row>
    <row r="15441" spans="4:7">
      <c r="D15441" s="224"/>
      <c r="F15441" s="224"/>
      <c r="G15441" s="224"/>
    </row>
    <row r="15442" spans="4:7">
      <c r="D15442" s="224"/>
      <c r="F15442" s="224"/>
      <c r="G15442" s="224"/>
    </row>
    <row r="15443" spans="4:7">
      <c r="D15443" s="224"/>
      <c r="F15443" s="224"/>
      <c r="G15443" s="224"/>
    </row>
    <row r="15444" spans="4:7">
      <c r="D15444" s="224"/>
      <c r="F15444" s="224"/>
      <c r="G15444" s="224"/>
    </row>
    <row r="15445" spans="4:7">
      <c r="D15445" s="224"/>
      <c r="F15445" s="224"/>
      <c r="G15445" s="224"/>
    </row>
    <row r="15446" spans="4:7">
      <c r="D15446" s="224"/>
      <c r="F15446" s="224"/>
      <c r="G15446" s="224"/>
    </row>
    <row r="15447" spans="4:7">
      <c r="D15447" s="224"/>
      <c r="F15447" s="224"/>
      <c r="G15447" s="224"/>
    </row>
    <row r="15448" spans="4:7">
      <c r="D15448" s="224"/>
      <c r="F15448" s="224"/>
      <c r="G15448" s="224"/>
    </row>
    <row r="15449" spans="4:7">
      <c r="D15449" s="224"/>
      <c r="F15449" s="224"/>
      <c r="G15449" s="224"/>
    </row>
    <row r="15450" spans="4:7">
      <c r="D15450" s="224"/>
      <c r="F15450" s="224"/>
      <c r="G15450" s="224"/>
    </row>
    <row r="15451" spans="4:7">
      <c r="D15451" s="224"/>
      <c r="F15451" s="224"/>
      <c r="G15451" s="224"/>
    </row>
    <row r="15452" spans="4:7">
      <c r="D15452" s="224"/>
      <c r="F15452" s="224"/>
      <c r="G15452" s="224"/>
    </row>
    <row r="15453" spans="4:7">
      <c r="D15453" s="224"/>
      <c r="F15453" s="224"/>
      <c r="G15453" s="224"/>
    </row>
    <row r="15454" spans="4:7">
      <c r="D15454" s="224"/>
      <c r="F15454" s="224"/>
      <c r="G15454" s="224"/>
    </row>
    <row r="15455" spans="4:7">
      <c r="D15455" s="224"/>
      <c r="F15455" s="224"/>
      <c r="G15455" s="224"/>
    </row>
    <row r="15456" spans="4:7">
      <c r="D15456" s="224"/>
      <c r="F15456" s="224"/>
      <c r="G15456" s="224"/>
    </row>
    <row r="15457" spans="4:7">
      <c r="D15457" s="224"/>
      <c r="F15457" s="224"/>
      <c r="G15457" s="224"/>
    </row>
    <row r="15458" spans="4:7">
      <c r="D15458" s="224"/>
      <c r="F15458" s="224"/>
      <c r="G15458" s="224"/>
    </row>
    <row r="15459" spans="4:7">
      <c r="D15459" s="224"/>
      <c r="F15459" s="224"/>
      <c r="G15459" s="224"/>
    </row>
    <row r="15460" spans="4:7">
      <c r="D15460" s="224"/>
      <c r="F15460" s="224"/>
      <c r="G15460" s="224"/>
    </row>
    <row r="15461" spans="4:7">
      <c r="D15461" s="224"/>
      <c r="F15461" s="224"/>
      <c r="G15461" s="224"/>
    </row>
    <row r="15462" spans="4:7">
      <c r="D15462" s="224"/>
      <c r="F15462" s="224"/>
      <c r="G15462" s="224"/>
    </row>
    <row r="15463" spans="4:7">
      <c r="D15463" s="224"/>
      <c r="F15463" s="224"/>
      <c r="G15463" s="224"/>
    </row>
    <row r="15464" spans="4:7">
      <c r="D15464" s="224"/>
      <c r="F15464" s="224"/>
      <c r="G15464" s="224"/>
    </row>
    <row r="15465" spans="4:7">
      <c r="D15465" s="224"/>
      <c r="F15465" s="224"/>
      <c r="G15465" s="224"/>
    </row>
    <row r="15466" spans="4:7">
      <c r="D15466" s="224"/>
      <c r="F15466" s="224"/>
      <c r="G15466" s="224"/>
    </row>
    <row r="15467" spans="4:7">
      <c r="D15467" s="224"/>
      <c r="F15467" s="224"/>
      <c r="G15467" s="224"/>
    </row>
    <row r="15468" spans="4:7">
      <c r="D15468" s="224"/>
      <c r="F15468" s="224"/>
      <c r="G15468" s="224"/>
    </row>
    <row r="15469" spans="4:7">
      <c r="D15469" s="224"/>
      <c r="F15469" s="224"/>
      <c r="G15469" s="224"/>
    </row>
    <row r="15470" spans="4:7">
      <c r="D15470" s="224"/>
      <c r="F15470" s="224"/>
      <c r="G15470" s="224"/>
    </row>
    <row r="15471" spans="4:7">
      <c r="D15471" s="224"/>
      <c r="F15471" s="224"/>
      <c r="G15471" s="224"/>
    </row>
    <row r="15472" spans="4:7">
      <c r="D15472" s="224"/>
      <c r="F15472" s="224"/>
      <c r="G15472" s="224"/>
    </row>
    <row r="15473" spans="4:7">
      <c r="D15473" s="224"/>
      <c r="F15473" s="224"/>
      <c r="G15473" s="224"/>
    </row>
    <row r="15474" spans="4:7">
      <c r="D15474" s="224"/>
      <c r="F15474" s="224"/>
      <c r="G15474" s="224"/>
    </row>
    <row r="15475" spans="4:7">
      <c r="D15475" s="224"/>
      <c r="F15475" s="224"/>
      <c r="G15475" s="224"/>
    </row>
    <row r="15476" spans="4:7">
      <c r="D15476" s="224"/>
      <c r="F15476" s="224"/>
      <c r="G15476" s="224"/>
    </row>
    <row r="15477" spans="4:7">
      <c r="D15477" s="224"/>
      <c r="F15477" s="224"/>
      <c r="G15477" s="224"/>
    </row>
    <row r="15478" spans="4:7">
      <c r="D15478" s="224"/>
      <c r="F15478" s="224"/>
      <c r="G15478" s="224"/>
    </row>
    <row r="15479" spans="4:7">
      <c r="D15479" s="224"/>
      <c r="F15479" s="224"/>
      <c r="G15479" s="224"/>
    </row>
    <row r="15480" spans="4:7">
      <c r="D15480" s="224"/>
      <c r="F15480" s="224"/>
      <c r="G15480" s="224"/>
    </row>
    <row r="15481" spans="4:7">
      <c r="D15481" s="224"/>
      <c r="F15481" s="224"/>
      <c r="G15481" s="224"/>
    </row>
    <row r="15482" spans="4:7">
      <c r="D15482" s="224"/>
      <c r="F15482" s="224"/>
      <c r="G15482" s="224"/>
    </row>
    <row r="15483" spans="4:7">
      <c r="D15483" s="224"/>
      <c r="F15483" s="224"/>
      <c r="G15483" s="224"/>
    </row>
    <row r="15484" spans="4:7">
      <c r="D15484" s="224"/>
      <c r="F15484" s="224"/>
      <c r="G15484" s="224"/>
    </row>
    <row r="15485" spans="4:7">
      <c r="D15485" s="224"/>
      <c r="F15485" s="224"/>
      <c r="G15485" s="224"/>
    </row>
    <row r="15486" spans="4:7">
      <c r="D15486" s="224"/>
      <c r="F15486" s="224"/>
      <c r="G15486" s="224"/>
    </row>
    <row r="15487" spans="4:7">
      <c r="D15487" s="224"/>
      <c r="F15487" s="224"/>
      <c r="G15487" s="224"/>
    </row>
    <row r="15488" spans="4:7">
      <c r="D15488" s="224"/>
      <c r="F15488" s="224"/>
      <c r="G15488" s="224"/>
    </row>
    <row r="15489" spans="4:7">
      <c r="D15489" s="224"/>
      <c r="F15489" s="224"/>
      <c r="G15489" s="224"/>
    </row>
    <row r="15490" spans="4:7">
      <c r="D15490" s="224"/>
      <c r="F15490" s="224"/>
      <c r="G15490" s="224"/>
    </row>
    <row r="15491" spans="4:7">
      <c r="D15491" s="224"/>
      <c r="F15491" s="224"/>
      <c r="G15491" s="224"/>
    </row>
    <row r="15492" spans="4:7">
      <c r="D15492" s="224"/>
      <c r="F15492" s="224"/>
      <c r="G15492" s="224"/>
    </row>
    <row r="15493" spans="4:7">
      <c r="D15493" s="224"/>
      <c r="F15493" s="224"/>
      <c r="G15493" s="224"/>
    </row>
    <row r="15494" spans="4:7">
      <c r="D15494" s="224"/>
      <c r="F15494" s="224"/>
      <c r="G15494" s="224"/>
    </row>
    <row r="15495" spans="4:7">
      <c r="D15495" s="224"/>
      <c r="F15495" s="224"/>
      <c r="G15495" s="224"/>
    </row>
    <row r="15496" spans="4:7">
      <c r="D15496" s="224"/>
      <c r="F15496" s="224"/>
      <c r="G15496" s="224"/>
    </row>
    <row r="15497" spans="4:7">
      <c r="D15497" s="224"/>
      <c r="F15497" s="224"/>
      <c r="G15497" s="224"/>
    </row>
    <row r="15498" spans="4:7">
      <c r="D15498" s="224"/>
      <c r="F15498" s="224"/>
      <c r="G15498" s="224"/>
    </row>
    <row r="15499" spans="4:7">
      <c r="D15499" s="224"/>
      <c r="F15499" s="224"/>
      <c r="G15499" s="224"/>
    </row>
    <row r="15500" spans="4:7">
      <c r="D15500" s="224"/>
      <c r="F15500" s="224"/>
      <c r="G15500" s="224"/>
    </row>
    <row r="15501" spans="4:7">
      <c r="D15501" s="224"/>
      <c r="F15501" s="224"/>
      <c r="G15501" s="224"/>
    </row>
    <row r="15502" spans="4:7">
      <c r="D15502" s="224"/>
      <c r="F15502" s="224"/>
      <c r="G15502" s="224"/>
    </row>
    <row r="15503" spans="4:7">
      <c r="D15503" s="224"/>
      <c r="F15503" s="224"/>
      <c r="G15503" s="224"/>
    </row>
    <row r="15504" spans="4:7">
      <c r="D15504" s="224"/>
      <c r="F15504" s="224"/>
      <c r="G15504" s="224"/>
    </row>
    <row r="15505" spans="4:7">
      <c r="D15505" s="224"/>
      <c r="F15505" s="224"/>
      <c r="G15505" s="224"/>
    </row>
    <row r="15506" spans="4:7">
      <c r="D15506" s="224"/>
      <c r="F15506" s="224"/>
      <c r="G15506" s="224"/>
    </row>
    <row r="15507" spans="4:7">
      <c r="D15507" s="224"/>
      <c r="F15507" s="224"/>
      <c r="G15507" s="224"/>
    </row>
    <row r="15508" spans="4:7">
      <c r="D15508" s="224"/>
      <c r="F15508" s="224"/>
      <c r="G15508" s="224"/>
    </row>
    <row r="15509" spans="4:7">
      <c r="D15509" s="224"/>
      <c r="F15509" s="224"/>
      <c r="G15509" s="224"/>
    </row>
    <row r="15510" spans="4:7">
      <c r="D15510" s="224"/>
      <c r="F15510" s="224"/>
      <c r="G15510" s="224"/>
    </row>
    <row r="15511" spans="4:7">
      <c r="D15511" s="224"/>
      <c r="F15511" s="224"/>
      <c r="G15511" s="224"/>
    </row>
    <row r="15512" spans="4:7">
      <c r="D15512" s="224"/>
      <c r="F15512" s="224"/>
      <c r="G15512" s="224"/>
    </row>
    <row r="15513" spans="4:7">
      <c r="D15513" s="224"/>
      <c r="F15513" s="224"/>
      <c r="G15513" s="224"/>
    </row>
    <row r="15514" spans="4:7">
      <c r="D15514" s="224"/>
      <c r="F15514" s="224"/>
      <c r="G15514" s="224"/>
    </row>
    <row r="15515" spans="4:7">
      <c r="D15515" s="224"/>
      <c r="F15515" s="224"/>
      <c r="G15515" s="224"/>
    </row>
    <row r="15516" spans="4:7">
      <c r="D15516" s="224"/>
      <c r="F15516" s="224"/>
      <c r="G15516" s="224"/>
    </row>
    <row r="15517" spans="4:7">
      <c r="D15517" s="224"/>
      <c r="F15517" s="224"/>
      <c r="G15517" s="224"/>
    </row>
    <row r="15518" spans="4:7">
      <c r="D15518" s="224"/>
      <c r="F15518" s="224"/>
      <c r="G15518" s="224"/>
    </row>
    <row r="15519" spans="4:7">
      <c r="D15519" s="224"/>
      <c r="F15519" s="224"/>
      <c r="G15519" s="224"/>
    </row>
    <row r="15520" spans="4:7">
      <c r="D15520" s="224"/>
      <c r="F15520" s="224"/>
      <c r="G15520" s="224"/>
    </row>
    <row r="15521" spans="4:7">
      <c r="D15521" s="224"/>
      <c r="F15521" s="224"/>
      <c r="G15521" s="224"/>
    </row>
    <row r="15522" spans="4:7">
      <c r="D15522" s="224"/>
      <c r="F15522" s="224"/>
      <c r="G15522" s="224"/>
    </row>
    <row r="15523" spans="4:7">
      <c r="D15523" s="224"/>
      <c r="F15523" s="224"/>
      <c r="G15523" s="224"/>
    </row>
    <row r="15524" spans="4:7">
      <c r="D15524" s="224"/>
      <c r="F15524" s="224"/>
      <c r="G15524" s="224"/>
    </row>
    <row r="15525" spans="4:7">
      <c r="D15525" s="224"/>
      <c r="F15525" s="224"/>
      <c r="G15525" s="224"/>
    </row>
    <row r="15526" spans="4:7">
      <c r="D15526" s="224"/>
      <c r="F15526" s="224"/>
      <c r="G15526" s="224"/>
    </row>
    <row r="15527" spans="4:7">
      <c r="D15527" s="224"/>
      <c r="F15527" s="224"/>
      <c r="G15527" s="224"/>
    </row>
    <row r="15528" spans="4:7">
      <c r="D15528" s="224"/>
      <c r="F15528" s="224"/>
      <c r="G15528" s="224"/>
    </row>
    <row r="15529" spans="4:7">
      <c r="D15529" s="224"/>
      <c r="F15529" s="224"/>
      <c r="G15529" s="224"/>
    </row>
    <row r="15530" spans="4:7">
      <c r="D15530" s="224"/>
      <c r="F15530" s="224"/>
      <c r="G15530" s="224"/>
    </row>
    <row r="15531" spans="4:7">
      <c r="D15531" s="224"/>
      <c r="F15531" s="224"/>
      <c r="G15531" s="224"/>
    </row>
    <row r="15532" spans="4:7">
      <c r="D15532" s="224"/>
      <c r="F15532" s="224"/>
      <c r="G15532" s="224"/>
    </row>
    <row r="15533" spans="4:7">
      <c r="D15533" s="224"/>
      <c r="F15533" s="224"/>
      <c r="G15533" s="224"/>
    </row>
    <row r="15534" spans="4:7">
      <c r="D15534" s="224"/>
      <c r="F15534" s="224"/>
      <c r="G15534" s="224"/>
    </row>
    <row r="15535" spans="4:7">
      <c r="D15535" s="224"/>
      <c r="F15535" s="224"/>
      <c r="G15535" s="224"/>
    </row>
    <row r="15536" spans="4:7">
      <c r="D15536" s="224"/>
      <c r="F15536" s="224"/>
      <c r="G15536" s="224"/>
    </row>
    <row r="15537" spans="4:7">
      <c r="D15537" s="224"/>
      <c r="F15537" s="224"/>
      <c r="G15537" s="224"/>
    </row>
    <row r="15538" spans="4:7">
      <c r="D15538" s="224"/>
      <c r="F15538" s="224"/>
      <c r="G15538" s="224"/>
    </row>
    <row r="15539" spans="4:7">
      <c r="D15539" s="224"/>
      <c r="F15539" s="224"/>
      <c r="G15539" s="224"/>
    </row>
    <row r="15540" spans="4:7">
      <c r="D15540" s="224"/>
      <c r="F15540" s="224"/>
      <c r="G15540" s="224"/>
    </row>
    <row r="15541" spans="4:7">
      <c r="D15541" s="224"/>
      <c r="F15541" s="224"/>
      <c r="G15541" s="224"/>
    </row>
    <row r="15542" spans="4:7">
      <c r="D15542" s="224"/>
      <c r="F15542" s="224"/>
      <c r="G15542" s="224"/>
    </row>
    <row r="15543" spans="4:7">
      <c r="D15543" s="224"/>
      <c r="F15543" s="224"/>
      <c r="G15543" s="224"/>
    </row>
    <row r="15544" spans="4:7">
      <c r="D15544" s="224"/>
      <c r="F15544" s="224"/>
      <c r="G15544" s="224"/>
    </row>
    <row r="15545" spans="4:7">
      <c r="D15545" s="224"/>
      <c r="F15545" s="224"/>
      <c r="G15545" s="224"/>
    </row>
    <row r="15546" spans="4:7">
      <c r="D15546" s="224"/>
      <c r="F15546" s="224"/>
      <c r="G15546" s="224"/>
    </row>
    <row r="15547" spans="4:7">
      <c r="D15547" s="224"/>
      <c r="F15547" s="224"/>
      <c r="G15547" s="224"/>
    </row>
    <row r="15548" spans="4:7">
      <c r="D15548" s="224"/>
      <c r="F15548" s="224"/>
      <c r="G15548" s="224"/>
    </row>
    <row r="15549" spans="4:7">
      <c r="D15549" s="224"/>
      <c r="F15549" s="224"/>
      <c r="G15549" s="224"/>
    </row>
    <row r="15550" spans="4:7">
      <c r="D15550" s="224"/>
      <c r="F15550" s="224"/>
      <c r="G15550" s="224"/>
    </row>
    <row r="15551" spans="4:7">
      <c r="D15551" s="224"/>
      <c r="F15551" s="224"/>
      <c r="G15551" s="224"/>
    </row>
    <row r="15552" spans="4:7">
      <c r="D15552" s="224"/>
      <c r="F15552" s="224"/>
      <c r="G15552" s="224"/>
    </row>
    <row r="15553" spans="4:7">
      <c r="D15553" s="224"/>
      <c r="F15553" s="224"/>
      <c r="G15553" s="224"/>
    </row>
    <row r="15554" spans="4:7">
      <c r="D15554" s="224"/>
      <c r="F15554" s="224"/>
      <c r="G15554" s="224"/>
    </row>
    <row r="15555" spans="4:7">
      <c r="D15555" s="224"/>
      <c r="F15555" s="224"/>
      <c r="G15555" s="224"/>
    </row>
    <row r="15556" spans="4:7">
      <c r="D15556" s="224"/>
      <c r="F15556" s="224"/>
      <c r="G15556" s="224"/>
    </row>
    <row r="15557" spans="4:7">
      <c r="D15557" s="224"/>
      <c r="F15557" s="224"/>
      <c r="G15557" s="224"/>
    </row>
    <row r="15558" spans="4:7">
      <c r="D15558" s="224"/>
      <c r="F15558" s="224"/>
      <c r="G15558" s="224"/>
    </row>
    <row r="15559" spans="4:7">
      <c r="D15559" s="224"/>
      <c r="F15559" s="224"/>
      <c r="G15559" s="224"/>
    </row>
    <row r="15560" spans="4:7">
      <c r="D15560" s="224"/>
      <c r="F15560" s="224"/>
      <c r="G15560" s="224"/>
    </row>
    <row r="15561" spans="4:7">
      <c r="D15561" s="224"/>
      <c r="F15561" s="224"/>
      <c r="G15561" s="224"/>
    </row>
    <row r="15562" spans="4:7">
      <c r="D15562" s="224"/>
      <c r="F15562" s="224"/>
      <c r="G15562" s="224"/>
    </row>
    <row r="15563" spans="4:7">
      <c r="D15563" s="224"/>
      <c r="F15563" s="224"/>
      <c r="G15563" s="224"/>
    </row>
    <row r="15564" spans="4:7">
      <c r="D15564" s="224"/>
      <c r="F15564" s="224"/>
      <c r="G15564" s="224"/>
    </row>
    <row r="15565" spans="4:7">
      <c r="D15565" s="224"/>
      <c r="F15565" s="224"/>
      <c r="G15565" s="224"/>
    </row>
    <row r="15566" spans="4:7">
      <c r="D15566" s="224"/>
      <c r="F15566" s="224"/>
      <c r="G15566" s="224"/>
    </row>
    <row r="15567" spans="4:7">
      <c r="D15567" s="224"/>
      <c r="F15567" s="224"/>
      <c r="G15567" s="224"/>
    </row>
    <row r="15568" spans="4:7">
      <c r="D15568" s="224"/>
      <c r="F15568" s="224"/>
      <c r="G15568" s="224"/>
    </row>
    <row r="15569" spans="4:7">
      <c r="D15569" s="224"/>
      <c r="F15569" s="224"/>
      <c r="G15569" s="224"/>
    </row>
    <row r="15570" spans="4:7">
      <c r="D15570" s="224"/>
      <c r="F15570" s="224"/>
      <c r="G15570" s="224"/>
    </row>
    <row r="15571" spans="4:7">
      <c r="D15571" s="224"/>
      <c r="F15571" s="224"/>
      <c r="G15571" s="224"/>
    </row>
    <row r="15572" spans="4:7">
      <c r="D15572" s="224"/>
      <c r="F15572" s="224"/>
      <c r="G15572" s="224"/>
    </row>
    <row r="15573" spans="4:7">
      <c r="D15573" s="224"/>
      <c r="F15573" s="224"/>
      <c r="G15573" s="224"/>
    </row>
    <row r="15574" spans="4:7">
      <c r="D15574" s="224"/>
      <c r="F15574" s="224"/>
      <c r="G15574" s="224"/>
    </row>
    <row r="15575" spans="4:7">
      <c r="D15575" s="224"/>
      <c r="F15575" s="224"/>
      <c r="G15575" s="224"/>
    </row>
    <row r="15576" spans="4:7">
      <c r="D15576" s="224"/>
      <c r="F15576" s="224"/>
      <c r="G15576" s="224"/>
    </row>
    <row r="15577" spans="4:7">
      <c r="D15577" s="224"/>
      <c r="F15577" s="224"/>
      <c r="G15577" s="224"/>
    </row>
    <row r="15578" spans="4:7">
      <c r="D15578" s="224"/>
      <c r="F15578" s="224"/>
      <c r="G15578" s="224"/>
    </row>
    <row r="15579" spans="4:7">
      <c r="D15579" s="224"/>
      <c r="F15579" s="224"/>
      <c r="G15579" s="224"/>
    </row>
    <row r="15580" spans="4:7">
      <c r="D15580" s="224"/>
      <c r="F15580" s="224"/>
      <c r="G15580" s="224"/>
    </row>
    <row r="15581" spans="4:7">
      <c r="D15581" s="224"/>
      <c r="F15581" s="224"/>
      <c r="G15581" s="224"/>
    </row>
    <row r="15582" spans="4:7">
      <c r="D15582" s="224"/>
      <c r="F15582" s="224"/>
      <c r="G15582" s="224"/>
    </row>
    <row r="15583" spans="4:7">
      <c r="D15583" s="224"/>
      <c r="F15583" s="224"/>
      <c r="G15583" s="224"/>
    </row>
    <row r="15584" spans="4:7">
      <c r="D15584" s="224"/>
      <c r="F15584" s="224"/>
      <c r="G15584" s="224"/>
    </row>
    <row r="15585" spans="4:7">
      <c r="D15585" s="224"/>
      <c r="F15585" s="224"/>
      <c r="G15585" s="224"/>
    </row>
    <row r="15586" spans="4:7">
      <c r="D15586" s="224"/>
      <c r="F15586" s="224"/>
      <c r="G15586" s="224"/>
    </row>
    <row r="15587" spans="4:7">
      <c r="D15587" s="224"/>
      <c r="F15587" s="224"/>
      <c r="G15587" s="224"/>
    </row>
    <row r="15588" spans="4:7">
      <c r="D15588" s="224"/>
      <c r="F15588" s="224"/>
      <c r="G15588" s="224"/>
    </row>
    <row r="15589" spans="4:7">
      <c r="D15589" s="224"/>
      <c r="F15589" s="224"/>
      <c r="G15589" s="224"/>
    </row>
    <row r="15590" spans="4:7">
      <c r="D15590" s="224"/>
      <c r="F15590" s="224"/>
      <c r="G15590" s="224"/>
    </row>
    <row r="15591" spans="4:7">
      <c r="D15591" s="224"/>
      <c r="F15591" s="224"/>
      <c r="G15591" s="224"/>
    </row>
    <row r="15592" spans="4:7">
      <c r="D15592" s="224"/>
      <c r="F15592" s="224"/>
      <c r="G15592" s="224"/>
    </row>
    <row r="15593" spans="4:7">
      <c r="D15593" s="224"/>
      <c r="F15593" s="224"/>
      <c r="G15593" s="224"/>
    </row>
    <row r="15594" spans="4:7">
      <c r="D15594" s="224"/>
      <c r="F15594" s="224"/>
      <c r="G15594" s="224"/>
    </row>
    <row r="15595" spans="4:7">
      <c r="D15595" s="224"/>
      <c r="F15595" s="224"/>
      <c r="G15595" s="224"/>
    </row>
    <row r="15596" spans="4:7">
      <c r="D15596" s="224"/>
      <c r="F15596" s="224"/>
      <c r="G15596" s="224"/>
    </row>
    <row r="15597" spans="4:7">
      <c r="D15597" s="224"/>
      <c r="F15597" s="224"/>
      <c r="G15597" s="224"/>
    </row>
    <row r="15598" spans="4:7">
      <c r="D15598" s="224"/>
      <c r="F15598" s="224"/>
      <c r="G15598" s="224"/>
    </row>
    <row r="15599" spans="4:7">
      <c r="D15599" s="224"/>
      <c r="F15599" s="224"/>
      <c r="G15599" s="224"/>
    </row>
    <row r="15600" spans="4:7">
      <c r="D15600" s="224"/>
      <c r="F15600" s="224"/>
      <c r="G15600" s="224"/>
    </row>
    <row r="15601" spans="4:7">
      <c r="D15601" s="224"/>
      <c r="F15601" s="224"/>
      <c r="G15601" s="224"/>
    </row>
    <row r="15602" spans="4:7">
      <c r="D15602" s="224"/>
      <c r="F15602" s="224"/>
      <c r="G15602" s="224"/>
    </row>
    <row r="15603" spans="4:7">
      <c r="D15603" s="224"/>
      <c r="F15603" s="224"/>
      <c r="G15603" s="224"/>
    </row>
    <row r="15604" spans="4:7">
      <c r="D15604" s="224"/>
      <c r="F15604" s="224"/>
      <c r="G15604" s="224"/>
    </row>
    <row r="15605" spans="4:7">
      <c r="D15605" s="224"/>
      <c r="F15605" s="224"/>
      <c r="G15605" s="224"/>
    </row>
    <row r="15606" spans="4:7">
      <c r="D15606" s="224"/>
      <c r="F15606" s="224"/>
      <c r="G15606" s="224"/>
    </row>
    <row r="15607" spans="4:7">
      <c r="D15607" s="224"/>
      <c r="F15607" s="224"/>
      <c r="G15607" s="224"/>
    </row>
    <row r="15608" spans="4:7">
      <c r="D15608" s="224"/>
      <c r="F15608" s="224"/>
      <c r="G15608" s="224"/>
    </row>
    <row r="15609" spans="4:7">
      <c r="D15609" s="224"/>
      <c r="F15609" s="224"/>
      <c r="G15609" s="224"/>
    </row>
    <row r="15610" spans="4:7">
      <c r="D15610" s="224"/>
      <c r="F15610" s="224"/>
      <c r="G15610" s="224"/>
    </row>
    <row r="15611" spans="4:7">
      <c r="D15611" s="224"/>
      <c r="F15611" s="224"/>
      <c r="G15611" s="224"/>
    </row>
    <row r="15612" spans="4:7">
      <c r="D15612" s="224"/>
      <c r="F15612" s="224"/>
      <c r="G15612" s="224"/>
    </row>
    <row r="15613" spans="4:7">
      <c r="D15613" s="224"/>
      <c r="F15613" s="224"/>
      <c r="G15613" s="224"/>
    </row>
    <row r="15614" spans="4:7">
      <c r="D15614" s="224"/>
      <c r="F15614" s="224"/>
      <c r="G15614" s="224"/>
    </row>
    <row r="15615" spans="4:7">
      <c r="D15615" s="224"/>
      <c r="F15615" s="224"/>
      <c r="G15615" s="224"/>
    </row>
    <row r="15616" spans="4:7">
      <c r="D15616" s="224"/>
      <c r="F15616" s="224"/>
      <c r="G15616" s="224"/>
    </row>
    <row r="15617" spans="4:7">
      <c r="D15617" s="224"/>
      <c r="F15617" s="224"/>
      <c r="G15617" s="224"/>
    </row>
    <row r="15618" spans="4:7">
      <c r="D15618" s="224"/>
      <c r="F15618" s="224"/>
      <c r="G15618" s="224"/>
    </row>
    <row r="15619" spans="4:7">
      <c r="D15619" s="224"/>
      <c r="F15619" s="224"/>
      <c r="G15619" s="224"/>
    </row>
    <row r="15620" spans="4:7">
      <c r="D15620" s="224"/>
      <c r="F15620" s="224"/>
      <c r="G15620" s="224"/>
    </row>
    <row r="15621" spans="4:7">
      <c r="D15621" s="224"/>
      <c r="F15621" s="224"/>
      <c r="G15621" s="224"/>
    </row>
    <row r="15622" spans="4:7">
      <c r="D15622" s="224"/>
      <c r="F15622" s="224"/>
      <c r="G15622" s="224"/>
    </row>
    <row r="15623" spans="4:7">
      <c r="D15623" s="224"/>
      <c r="F15623" s="224"/>
      <c r="G15623" s="224"/>
    </row>
    <row r="15624" spans="4:7">
      <c r="D15624" s="224"/>
      <c r="F15624" s="224"/>
      <c r="G15624" s="224"/>
    </row>
    <row r="15625" spans="4:7">
      <c r="D15625" s="224"/>
      <c r="F15625" s="224"/>
      <c r="G15625" s="224"/>
    </row>
    <row r="15626" spans="4:7">
      <c r="D15626" s="224"/>
      <c r="F15626" s="224"/>
      <c r="G15626" s="224"/>
    </row>
    <row r="15627" spans="4:7">
      <c r="D15627" s="224"/>
      <c r="F15627" s="224"/>
      <c r="G15627" s="224"/>
    </row>
    <row r="15628" spans="4:7">
      <c r="D15628" s="224"/>
      <c r="F15628" s="224"/>
      <c r="G15628" s="224"/>
    </row>
    <row r="15629" spans="4:7">
      <c r="D15629" s="224"/>
      <c r="F15629" s="224"/>
      <c r="G15629" s="224"/>
    </row>
    <row r="15630" spans="4:7">
      <c r="D15630" s="224"/>
      <c r="F15630" s="224"/>
      <c r="G15630" s="224"/>
    </row>
    <row r="15631" spans="4:7">
      <c r="D15631" s="224"/>
      <c r="F15631" s="224"/>
      <c r="G15631" s="224"/>
    </row>
    <row r="15632" spans="4:7">
      <c r="D15632" s="224"/>
      <c r="F15632" s="224"/>
      <c r="G15632" s="224"/>
    </row>
    <row r="15633" spans="4:7">
      <c r="D15633" s="224"/>
      <c r="F15633" s="224"/>
      <c r="G15633" s="224"/>
    </row>
    <row r="15634" spans="4:7">
      <c r="D15634" s="224"/>
      <c r="F15634" s="224"/>
      <c r="G15634" s="224"/>
    </row>
    <row r="15635" spans="4:7">
      <c r="D15635" s="224"/>
      <c r="F15635" s="224"/>
      <c r="G15635" s="224"/>
    </row>
    <row r="15636" spans="4:7">
      <c r="D15636" s="224"/>
      <c r="F15636" s="224"/>
      <c r="G15636" s="224"/>
    </row>
    <row r="15637" spans="4:7">
      <c r="D15637" s="224"/>
      <c r="F15637" s="224"/>
      <c r="G15637" s="224"/>
    </row>
    <row r="15638" spans="4:7">
      <c r="D15638" s="224"/>
      <c r="F15638" s="224"/>
      <c r="G15638" s="224"/>
    </row>
    <row r="15639" spans="4:7">
      <c r="D15639" s="224"/>
      <c r="F15639" s="224"/>
      <c r="G15639" s="224"/>
    </row>
    <row r="15640" spans="4:7">
      <c r="D15640" s="224"/>
      <c r="F15640" s="224"/>
      <c r="G15640" s="224"/>
    </row>
    <row r="15641" spans="4:7">
      <c r="D15641" s="224"/>
      <c r="F15641" s="224"/>
      <c r="G15641" s="224"/>
    </row>
    <row r="15642" spans="4:7">
      <c r="D15642" s="224"/>
      <c r="F15642" s="224"/>
      <c r="G15642" s="224"/>
    </row>
    <row r="15643" spans="4:7">
      <c r="D15643" s="224"/>
      <c r="F15643" s="224"/>
      <c r="G15643" s="224"/>
    </row>
    <row r="15644" spans="4:7">
      <c r="D15644" s="224"/>
      <c r="F15644" s="224"/>
      <c r="G15644" s="224"/>
    </row>
    <row r="15645" spans="4:7">
      <c r="D15645" s="224"/>
      <c r="F15645" s="224"/>
      <c r="G15645" s="224"/>
    </row>
    <row r="15646" spans="4:7">
      <c r="D15646" s="224"/>
      <c r="F15646" s="224"/>
      <c r="G15646" s="224"/>
    </row>
    <row r="15647" spans="4:7">
      <c r="D15647" s="224"/>
      <c r="F15647" s="224"/>
      <c r="G15647" s="224"/>
    </row>
    <row r="15648" spans="4:7">
      <c r="D15648" s="224"/>
      <c r="F15648" s="224"/>
      <c r="G15648" s="224"/>
    </row>
    <row r="15649" spans="4:7">
      <c r="D15649" s="224"/>
      <c r="F15649" s="224"/>
      <c r="G15649" s="224"/>
    </row>
    <row r="15650" spans="4:7">
      <c r="D15650" s="224"/>
      <c r="F15650" s="224"/>
      <c r="G15650" s="224"/>
    </row>
    <row r="15651" spans="4:7">
      <c r="D15651" s="224"/>
      <c r="F15651" s="224"/>
      <c r="G15651" s="224"/>
    </row>
    <row r="15652" spans="4:7">
      <c r="D15652" s="224"/>
      <c r="F15652" s="224"/>
      <c r="G15652" s="224"/>
    </row>
    <row r="15653" spans="4:7">
      <c r="D15653" s="224"/>
      <c r="F15653" s="224"/>
      <c r="G15653" s="224"/>
    </row>
    <row r="15654" spans="4:7">
      <c r="D15654" s="224"/>
      <c r="F15654" s="224"/>
      <c r="G15654" s="224"/>
    </row>
    <row r="15655" spans="4:7">
      <c r="D15655" s="224"/>
      <c r="F15655" s="224"/>
      <c r="G15655" s="224"/>
    </row>
    <row r="15656" spans="4:7">
      <c r="D15656" s="224"/>
      <c r="F15656" s="224"/>
      <c r="G15656" s="224"/>
    </row>
    <row r="15657" spans="4:7">
      <c r="D15657" s="224"/>
      <c r="F15657" s="224"/>
      <c r="G15657" s="224"/>
    </row>
    <row r="15658" spans="4:7">
      <c r="D15658" s="224"/>
      <c r="F15658" s="224"/>
      <c r="G15658" s="224"/>
    </row>
    <row r="15659" spans="4:7">
      <c r="D15659" s="224"/>
      <c r="F15659" s="224"/>
      <c r="G15659" s="224"/>
    </row>
    <row r="15660" spans="4:7">
      <c r="D15660" s="224"/>
      <c r="F15660" s="224"/>
      <c r="G15660" s="224"/>
    </row>
    <row r="15661" spans="4:7">
      <c r="D15661" s="224"/>
      <c r="F15661" s="224"/>
      <c r="G15661" s="224"/>
    </row>
    <row r="15662" spans="4:7">
      <c r="D15662" s="224"/>
      <c r="F15662" s="224"/>
      <c r="G15662" s="224"/>
    </row>
    <row r="15663" spans="4:7">
      <c r="D15663" s="224"/>
      <c r="F15663" s="224"/>
      <c r="G15663" s="224"/>
    </row>
    <row r="15664" spans="4:7">
      <c r="D15664" s="224"/>
      <c r="F15664" s="224"/>
      <c r="G15664" s="224"/>
    </row>
    <row r="15665" spans="4:7">
      <c r="D15665" s="224"/>
      <c r="F15665" s="224"/>
      <c r="G15665" s="224"/>
    </row>
    <row r="15666" spans="4:7">
      <c r="D15666" s="224"/>
      <c r="F15666" s="224"/>
      <c r="G15666" s="224"/>
    </row>
    <row r="15667" spans="4:7">
      <c r="D15667" s="224"/>
      <c r="F15667" s="224"/>
      <c r="G15667" s="224"/>
    </row>
    <row r="15668" spans="4:7">
      <c r="D15668" s="224"/>
      <c r="F15668" s="224"/>
      <c r="G15668" s="224"/>
    </row>
    <row r="15669" spans="4:7">
      <c r="D15669" s="224"/>
      <c r="F15669" s="224"/>
      <c r="G15669" s="224"/>
    </row>
    <row r="15670" spans="4:7">
      <c r="D15670" s="224"/>
      <c r="F15670" s="224"/>
      <c r="G15670" s="224"/>
    </row>
    <row r="15671" spans="4:7">
      <c r="D15671" s="224"/>
      <c r="F15671" s="224"/>
      <c r="G15671" s="224"/>
    </row>
    <row r="15672" spans="4:7">
      <c r="D15672" s="224"/>
      <c r="F15672" s="224"/>
      <c r="G15672" s="224"/>
    </row>
    <row r="15673" spans="4:7">
      <c r="D15673" s="224"/>
      <c r="F15673" s="224"/>
      <c r="G15673" s="224"/>
    </row>
    <row r="15674" spans="4:7">
      <c r="D15674" s="224"/>
      <c r="F15674" s="224"/>
      <c r="G15674" s="224"/>
    </row>
    <row r="15675" spans="4:7">
      <c r="D15675" s="224"/>
      <c r="F15675" s="224"/>
      <c r="G15675" s="224"/>
    </row>
    <row r="15676" spans="4:7">
      <c r="D15676" s="224"/>
      <c r="F15676" s="224"/>
      <c r="G15676" s="224"/>
    </row>
    <row r="15677" spans="4:7">
      <c r="D15677" s="224"/>
      <c r="F15677" s="224"/>
      <c r="G15677" s="224"/>
    </row>
    <row r="15678" spans="4:7">
      <c r="D15678" s="224"/>
      <c r="F15678" s="224"/>
      <c r="G15678" s="224"/>
    </row>
    <row r="15679" spans="4:7">
      <c r="D15679" s="224"/>
      <c r="F15679" s="224"/>
      <c r="G15679" s="224"/>
    </row>
    <row r="15680" spans="4:7">
      <c r="D15680" s="224"/>
      <c r="F15680" s="224"/>
      <c r="G15680" s="224"/>
    </row>
    <row r="15681" spans="4:7">
      <c r="D15681" s="224"/>
      <c r="F15681" s="224"/>
      <c r="G15681" s="224"/>
    </row>
    <row r="15682" spans="4:7">
      <c r="D15682" s="224"/>
      <c r="F15682" s="224"/>
      <c r="G15682" s="224"/>
    </row>
    <row r="15683" spans="4:7">
      <c r="D15683" s="224"/>
      <c r="F15683" s="224"/>
      <c r="G15683" s="224"/>
    </row>
    <row r="15684" spans="4:7">
      <c r="D15684" s="224"/>
      <c r="F15684" s="224"/>
      <c r="G15684" s="224"/>
    </row>
    <row r="15685" spans="4:7">
      <c r="D15685" s="224"/>
      <c r="F15685" s="224"/>
      <c r="G15685" s="224"/>
    </row>
    <row r="15686" spans="4:7">
      <c r="D15686" s="224"/>
      <c r="F15686" s="224"/>
      <c r="G15686" s="224"/>
    </row>
    <row r="15687" spans="4:7">
      <c r="D15687" s="224"/>
      <c r="F15687" s="224"/>
      <c r="G15687" s="224"/>
    </row>
    <row r="15688" spans="4:7">
      <c r="D15688" s="224"/>
      <c r="F15688" s="224"/>
      <c r="G15688" s="224"/>
    </row>
    <row r="15689" spans="4:7">
      <c r="D15689" s="224"/>
      <c r="F15689" s="224"/>
      <c r="G15689" s="224"/>
    </row>
    <row r="15690" spans="4:7">
      <c r="D15690" s="224"/>
      <c r="F15690" s="224"/>
      <c r="G15690" s="224"/>
    </row>
    <row r="15691" spans="4:7">
      <c r="D15691" s="224"/>
      <c r="F15691" s="224"/>
      <c r="G15691" s="224"/>
    </row>
    <row r="15692" spans="4:7">
      <c r="D15692" s="224"/>
      <c r="F15692" s="224"/>
      <c r="G15692" s="224"/>
    </row>
    <row r="15693" spans="4:7">
      <c r="D15693" s="224"/>
      <c r="F15693" s="224"/>
      <c r="G15693" s="224"/>
    </row>
    <row r="15694" spans="4:7">
      <c r="D15694" s="224"/>
      <c r="F15694" s="224"/>
      <c r="G15694" s="224"/>
    </row>
    <row r="15695" spans="4:7">
      <c r="D15695" s="224"/>
      <c r="F15695" s="224"/>
      <c r="G15695" s="224"/>
    </row>
    <row r="15696" spans="4:7">
      <c r="D15696" s="224"/>
      <c r="F15696" s="224"/>
      <c r="G15696" s="224"/>
    </row>
    <row r="15697" spans="4:7">
      <c r="D15697" s="224"/>
      <c r="F15697" s="224"/>
      <c r="G15697" s="224"/>
    </row>
    <row r="15698" spans="4:7">
      <c r="D15698" s="224"/>
      <c r="F15698" s="224"/>
      <c r="G15698" s="224"/>
    </row>
    <row r="15699" spans="4:7">
      <c r="D15699" s="224"/>
      <c r="F15699" s="224"/>
      <c r="G15699" s="224"/>
    </row>
    <row r="15700" spans="4:7">
      <c r="D15700" s="224"/>
      <c r="F15700" s="224"/>
      <c r="G15700" s="224"/>
    </row>
    <row r="15701" spans="4:7">
      <c r="D15701" s="224"/>
      <c r="F15701" s="224"/>
      <c r="G15701" s="224"/>
    </row>
    <row r="15702" spans="4:7">
      <c r="D15702" s="224"/>
      <c r="F15702" s="224"/>
      <c r="G15702" s="224"/>
    </row>
    <row r="15703" spans="4:7">
      <c r="D15703" s="224"/>
      <c r="F15703" s="224"/>
      <c r="G15703" s="224"/>
    </row>
    <row r="15704" spans="4:7">
      <c r="D15704" s="224"/>
      <c r="F15704" s="224"/>
      <c r="G15704" s="224"/>
    </row>
    <row r="15705" spans="4:7">
      <c r="D15705" s="224"/>
      <c r="F15705" s="224"/>
      <c r="G15705" s="224"/>
    </row>
    <row r="15706" spans="4:7">
      <c r="D15706" s="224"/>
      <c r="F15706" s="224"/>
      <c r="G15706" s="224"/>
    </row>
    <row r="15707" spans="4:7">
      <c r="D15707" s="224"/>
      <c r="F15707" s="224"/>
      <c r="G15707" s="224"/>
    </row>
    <row r="15708" spans="4:7">
      <c r="D15708" s="224"/>
      <c r="F15708" s="224"/>
      <c r="G15708" s="224"/>
    </row>
    <row r="15709" spans="4:7">
      <c r="D15709" s="224"/>
      <c r="F15709" s="224"/>
      <c r="G15709" s="224"/>
    </row>
    <row r="15710" spans="4:7">
      <c r="D15710" s="224"/>
      <c r="F15710" s="224"/>
      <c r="G15710" s="224"/>
    </row>
    <row r="15711" spans="4:7">
      <c r="D15711" s="224"/>
      <c r="F15711" s="224"/>
      <c r="G15711" s="224"/>
    </row>
    <row r="15712" spans="4:7">
      <c r="D15712" s="224"/>
      <c r="F15712" s="224"/>
      <c r="G15712" s="224"/>
    </row>
    <row r="15713" spans="4:7">
      <c r="D15713" s="224"/>
      <c r="F15713" s="224"/>
      <c r="G15713" s="224"/>
    </row>
    <row r="15714" spans="4:7">
      <c r="D15714" s="224"/>
      <c r="F15714" s="224"/>
      <c r="G15714" s="224"/>
    </row>
    <row r="15715" spans="4:7">
      <c r="D15715" s="224"/>
      <c r="F15715" s="224"/>
      <c r="G15715" s="224"/>
    </row>
    <row r="15716" spans="4:7">
      <c r="D15716" s="224"/>
      <c r="F15716" s="224"/>
      <c r="G15716" s="224"/>
    </row>
    <row r="15717" spans="4:7">
      <c r="D15717" s="224"/>
      <c r="F15717" s="224"/>
      <c r="G15717" s="224"/>
    </row>
    <row r="15718" spans="4:7">
      <c r="D15718" s="224"/>
      <c r="F15718" s="224"/>
      <c r="G15718" s="224"/>
    </row>
    <row r="15719" spans="4:7">
      <c r="D15719" s="224"/>
      <c r="F15719" s="224"/>
      <c r="G15719" s="224"/>
    </row>
    <row r="15720" spans="4:7">
      <c r="D15720" s="224"/>
      <c r="F15720" s="224"/>
      <c r="G15720" s="224"/>
    </row>
    <row r="15721" spans="4:7">
      <c r="D15721" s="224"/>
      <c r="F15721" s="224"/>
      <c r="G15721" s="224"/>
    </row>
    <row r="15722" spans="4:7">
      <c r="D15722" s="224"/>
      <c r="F15722" s="224"/>
      <c r="G15722" s="224"/>
    </row>
    <row r="15723" spans="4:7">
      <c r="D15723" s="224"/>
      <c r="F15723" s="224"/>
      <c r="G15723" s="224"/>
    </row>
    <row r="15724" spans="4:7">
      <c r="D15724" s="224"/>
      <c r="F15724" s="224"/>
      <c r="G15724" s="224"/>
    </row>
    <row r="15725" spans="4:7">
      <c r="D15725" s="224"/>
      <c r="F15725" s="224"/>
      <c r="G15725" s="224"/>
    </row>
    <row r="15726" spans="4:7">
      <c r="D15726" s="224"/>
      <c r="F15726" s="224"/>
      <c r="G15726" s="224"/>
    </row>
    <row r="15727" spans="4:7">
      <c r="D15727" s="224"/>
      <c r="F15727" s="224"/>
      <c r="G15727" s="224"/>
    </row>
    <row r="15728" spans="4:7">
      <c r="D15728" s="224"/>
      <c r="F15728" s="224"/>
      <c r="G15728" s="224"/>
    </row>
    <row r="15729" spans="4:7">
      <c r="D15729" s="224"/>
      <c r="F15729" s="224"/>
      <c r="G15729" s="224"/>
    </row>
    <row r="15730" spans="4:7">
      <c r="D15730" s="224"/>
      <c r="F15730" s="224"/>
      <c r="G15730" s="224"/>
    </row>
    <row r="15731" spans="4:7">
      <c r="D15731" s="224"/>
      <c r="F15731" s="224"/>
      <c r="G15731" s="224"/>
    </row>
    <row r="15732" spans="4:7">
      <c r="D15732" s="224"/>
      <c r="F15732" s="224"/>
      <c r="G15732" s="224"/>
    </row>
    <row r="15733" spans="4:7">
      <c r="D15733" s="224"/>
      <c r="F15733" s="224"/>
      <c r="G15733" s="224"/>
    </row>
    <row r="15734" spans="4:7">
      <c r="D15734" s="224"/>
      <c r="F15734" s="224"/>
      <c r="G15734" s="224"/>
    </row>
    <row r="15735" spans="4:7">
      <c r="D15735" s="224"/>
      <c r="F15735" s="224"/>
      <c r="G15735" s="224"/>
    </row>
    <row r="15736" spans="4:7">
      <c r="D15736" s="224"/>
      <c r="F15736" s="224"/>
      <c r="G15736" s="224"/>
    </row>
    <row r="15737" spans="4:7">
      <c r="D15737" s="224"/>
      <c r="F15737" s="224"/>
      <c r="G15737" s="224"/>
    </row>
    <row r="15738" spans="4:7">
      <c r="D15738" s="224"/>
      <c r="F15738" s="224"/>
      <c r="G15738" s="224"/>
    </row>
    <row r="15739" spans="4:7">
      <c r="D15739" s="224"/>
      <c r="F15739" s="224"/>
      <c r="G15739" s="224"/>
    </row>
    <row r="15740" spans="4:7">
      <c r="D15740" s="224"/>
      <c r="F15740" s="224"/>
      <c r="G15740" s="224"/>
    </row>
    <row r="15741" spans="4:7">
      <c r="D15741" s="224"/>
      <c r="F15741" s="224"/>
      <c r="G15741" s="224"/>
    </row>
    <row r="15742" spans="4:7">
      <c r="D15742" s="224"/>
      <c r="F15742" s="224"/>
      <c r="G15742" s="224"/>
    </row>
    <row r="15743" spans="4:7">
      <c r="D15743" s="224"/>
      <c r="F15743" s="224"/>
      <c r="G15743" s="224"/>
    </row>
    <row r="15744" spans="4:7">
      <c r="D15744" s="224"/>
      <c r="F15744" s="224"/>
      <c r="G15744" s="224"/>
    </row>
    <row r="15745" spans="4:7">
      <c r="D15745" s="224"/>
      <c r="F15745" s="224"/>
      <c r="G15745" s="224"/>
    </row>
    <row r="15746" spans="4:7">
      <c r="D15746" s="224"/>
      <c r="F15746" s="224"/>
      <c r="G15746" s="224"/>
    </row>
    <row r="15747" spans="4:7">
      <c r="D15747" s="224"/>
      <c r="F15747" s="224"/>
      <c r="G15747" s="224"/>
    </row>
    <row r="15748" spans="4:7">
      <c r="D15748" s="224"/>
      <c r="F15748" s="224"/>
      <c r="G15748" s="224"/>
    </row>
    <row r="15749" spans="4:7">
      <c r="D15749" s="224"/>
      <c r="F15749" s="224"/>
      <c r="G15749" s="224"/>
    </row>
    <row r="15750" spans="4:7">
      <c r="D15750" s="224"/>
      <c r="F15750" s="224"/>
      <c r="G15750" s="224"/>
    </row>
    <row r="15751" spans="4:7">
      <c r="D15751" s="224"/>
      <c r="F15751" s="224"/>
      <c r="G15751" s="224"/>
    </row>
    <row r="15752" spans="4:7">
      <c r="D15752" s="224"/>
      <c r="F15752" s="224"/>
      <c r="G15752" s="224"/>
    </row>
    <row r="15753" spans="4:7">
      <c r="D15753" s="224"/>
      <c r="F15753" s="224"/>
      <c r="G15753" s="224"/>
    </row>
    <row r="15754" spans="4:7">
      <c r="D15754" s="224"/>
      <c r="F15754" s="224"/>
      <c r="G15754" s="224"/>
    </row>
    <row r="15755" spans="4:7">
      <c r="D15755" s="224"/>
      <c r="F15755" s="224"/>
      <c r="G15755" s="224"/>
    </row>
    <row r="15756" spans="4:7">
      <c r="D15756" s="224"/>
      <c r="F15756" s="224"/>
      <c r="G15756" s="224"/>
    </row>
    <row r="15757" spans="4:7">
      <c r="D15757" s="224"/>
      <c r="F15757" s="224"/>
      <c r="G15757" s="224"/>
    </row>
    <row r="15758" spans="4:7">
      <c r="D15758" s="224"/>
      <c r="F15758" s="224"/>
      <c r="G15758" s="224"/>
    </row>
    <row r="15759" spans="4:7">
      <c r="D15759" s="224"/>
      <c r="F15759" s="224"/>
      <c r="G15759" s="224"/>
    </row>
    <row r="15760" spans="4:7">
      <c r="D15760" s="224"/>
      <c r="F15760" s="224"/>
      <c r="G15760" s="224"/>
    </row>
    <row r="15761" spans="4:7">
      <c r="D15761" s="224"/>
      <c r="F15761" s="224"/>
      <c r="G15761" s="224"/>
    </row>
    <row r="15762" spans="4:7">
      <c r="D15762" s="224"/>
      <c r="F15762" s="224"/>
      <c r="G15762" s="224"/>
    </row>
    <row r="15763" spans="4:7">
      <c r="D15763" s="224"/>
      <c r="F15763" s="224"/>
      <c r="G15763" s="224"/>
    </row>
    <row r="15764" spans="4:7">
      <c r="D15764" s="224"/>
      <c r="F15764" s="224"/>
      <c r="G15764" s="224"/>
    </row>
    <row r="15765" spans="4:7">
      <c r="D15765" s="224"/>
      <c r="F15765" s="224"/>
      <c r="G15765" s="224"/>
    </row>
    <row r="15766" spans="4:7">
      <c r="D15766" s="224"/>
      <c r="F15766" s="224"/>
      <c r="G15766" s="224"/>
    </row>
    <row r="15767" spans="4:7">
      <c r="D15767" s="224"/>
      <c r="F15767" s="224"/>
      <c r="G15767" s="224"/>
    </row>
    <row r="15768" spans="4:7">
      <c r="D15768" s="224"/>
      <c r="F15768" s="224"/>
      <c r="G15768" s="224"/>
    </row>
    <row r="15769" spans="4:7">
      <c r="D15769" s="224"/>
      <c r="F15769" s="224"/>
      <c r="G15769" s="224"/>
    </row>
    <row r="15770" spans="4:7">
      <c r="D15770" s="224"/>
      <c r="F15770" s="224"/>
      <c r="G15770" s="224"/>
    </row>
    <row r="15771" spans="4:7">
      <c r="D15771" s="224"/>
      <c r="F15771" s="224"/>
      <c r="G15771" s="224"/>
    </row>
    <row r="15772" spans="4:7">
      <c r="D15772" s="224"/>
      <c r="F15772" s="224"/>
      <c r="G15772" s="224"/>
    </row>
    <row r="15773" spans="4:7">
      <c r="D15773" s="224"/>
      <c r="F15773" s="224"/>
      <c r="G15773" s="224"/>
    </row>
    <row r="15774" spans="4:7">
      <c r="D15774" s="224"/>
      <c r="F15774" s="224"/>
      <c r="G15774" s="224"/>
    </row>
    <row r="15775" spans="4:7">
      <c r="D15775" s="224"/>
      <c r="F15775" s="224"/>
      <c r="G15775" s="224"/>
    </row>
    <row r="15776" spans="4:7">
      <c r="D15776" s="224"/>
      <c r="F15776" s="224"/>
      <c r="G15776" s="224"/>
    </row>
    <row r="15777" spans="4:7">
      <c r="D15777" s="224"/>
      <c r="F15777" s="224"/>
      <c r="G15777" s="224"/>
    </row>
    <row r="15778" spans="4:7">
      <c r="D15778" s="224"/>
      <c r="F15778" s="224"/>
      <c r="G15778" s="224"/>
    </row>
    <row r="15779" spans="4:7">
      <c r="D15779" s="224"/>
      <c r="F15779" s="224"/>
      <c r="G15779" s="224"/>
    </row>
    <row r="15780" spans="4:7">
      <c r="D15780" s="224"/>
      <c r="F15780" s="224"/>
      <c r="G15780" s="224"/>
    </row>
    <row r="15781" spans="4:7">
      <c r="D15781" s="224"/>
      <c r="F15781" s="224"/>
      <c r="G15781" s="224"/>
    </row>
    <row r="15782" spans="4:7">
      <c r="D15782" s="224"/>
      <c r="F15782" s="224"/>
      <c r="G15782" s="224"/>
    </row>
    <row r="15783" spans="4:7">
      <c r="D15783" s="224"/>
      <c r="F15783" s="224"/>
      <c r="G15783" s="224"/>
    </row>
    <row r="15784" spans="4:7">
      <c r="D15784" s="224"/>
      <c r="F15784" s="224"/>
      <c r="G15784" s="224"/>
    </row>
    <row r="15785" spans="4:7">
      <c r="D15785" s="224"/>
      <c r="F15785" s="224"/>
      <c r="G15785" s="224"/>
    </row>
    <row r="15786" spans="4:7">
      <c r="D15786" s="224"/>
      <c r="F15786" s="224"/>
      <c r="G15786" s="224"/>
    </row>
    <row r="15787" spans="4:7">
      <c r="D15787" s="224"/>
      <c r="F15787" s="224"/>
      <c r="G15787" s="224"/>
    </row>
    <row r="15788" spans="4:7">
      <c r="D15788" s="224"/>
      <c r="F15788" s="224"/>
      <c r="G15788" s="224"/>
    </row>
    <row r="15789" spans="4:7">
      <c r="D15789" s="224"/>
      <c r="F15789" s="224"/>
      <c r="G15789" s="224"/>
    </row>
    <row r="15790" spans="4:7">
      <c r="D15790" s="224"/>
      <c r="F15790" s="224"/>
      <c r="G15790" s="224"/>
    </row>
    <row r="15791" spans="4:7">
      <c r="D15791" s="224"/>
      <c r="F15791" s="224"/>
      <c r="G15791" s="224"/>
    </row>
    <row r="15792" spans="4:7">
      <c r="D15792" s="224"/>
      <c r="F15792" s="224"/>
      <c r="G15792" s="224"/>
    </row>
    <row r="15793" spans="4:7">
      <c r="D15793" s="224"/>
      <c r="F15793" s="224"/>
      <c r="G15793" s="224"/>
    </row>
    <row r="15794" spans="4:7">
      <c r="D15794" s="224"/>
      <c r="F15794" s="224"/>
      <c r="G15794" s="224"/>
    </row>
    <row r="15795" spans="4:7">
      <c r="D15795" s="224"/>
      <c r="F15795" s="224"/>
      <c r="G15795" s="224"/>
    </row>
    <row r="15796" spans="4:7">
      <c r="D15796" s="224"/>
      <c r="F15796" s="224"/>
      <c r="G15796" s="224"/>
    </row>
    <row r="15797" spans="4:7">
      <c r="D15797" s="224"/>
      <c r="F15797" s="224"/>
      <c r="G15797" s="224"/>
    </row>
    <row r="15798" spans="4:7">
      <c r="D15798" s="224"/>
      <c r="F15798" s="224"/>
      <c r="G15798" s="224"/>
    </row>
    <row r="15799" spans="4:7">
      <c r="D15799" s="224"/>
      <c r="F15799" s="224"/>
      <c r="G15799" s="224"/>
    </row>
    <row r="15800" spans="4:7">
      <c r="D15800" s="224"/>
      <c r="F15800" s="224"/>
      <c r="G15800" s="224"/>
    </row>
    <row r="15801" spans="4:7">
      <c r="D15801" s="224"/>
      <c r="F15801" s="224"/>
      <c r="G15801" s="224"/>
    </row>
    <row r="15802" spans="4:7">
      <c r="D15802" s="224"/>
      <c r="F15802" s="224"/>
      <c r="G15802" s="224"/>
    </row>
    <row r="15803" spans="4:7">
      <c r="D15803" s="224"/>
      <c r="F15803" s="224"/>
      <c r="G15803" s="224"/>
    </row>
    <row r="15804" spans="4:7">
      <c r="D15804" s="224"/>
      <c r="F15804" s="224"/>
      <c r="G15804" s="224"/>
    </row>
    <row r="15805" spans="4:7">
      <c r="D15805" s="224"/>
      <c r="F15805" s="224"/>
      <c r="G15805" s="224"/>
    </row>
    <row r="15806" spans="4:7">
      <c r="D15806" s="224"/>
      <c r="F15806" s="224"/>
      <c r="G15806" s="224"/>
    </row>
    <row r="15807" spans="4:7">
      <c r="D15807" s="224"/>
      <c r="F15807" s="224"/>
      <c r="G15807" s="224"/>
    </row>
    <row r="15808" spans="4:7">
      <c r="D15808" s="224"/>
      <c r="F15808" s="224"/>
      <c r="G15808" s="224"/>
    </row>
    <row r="15809" spans="4:7">
      <c r="D15809" s="224"/>
      <c r="F15809" s="224"/>
      <c r="G15809" s="224"/>
    </row>
    <row r="15810" spans="4:7">
      <c r="D15810" s="224"/>
      <c r="F15810" s="224"/>
      <c r="G15810" s="224"/>
    </row>
    <row r="15811" spans="4:7">
      <c r="D15811" s="224"/>
      <c r="F15811" s="224"/>
      <c r="G15811" s="224"/>
    </row>
    <row r="15812" spans="4:7">
      <c r="D15812" s="224"/>
      <c r="F15812" s="224"/>
      <c r="G15812" s="224"/>
    </row>
    <row r="15813" spans="4:7">
      <c r="D15813" s="224"/>
      <c r="F15813" s="224"/>
      <c r="G15813" s="224"/>
    </row>
    <row r="15814" spans="4:7">
      <c r="D15814" s="224"/>
      <c r="F15814" s="224"/>
      <c r="G15814" s="224"/>
    </row>
    <row r="15815" spans="4:7">
      <c r="D15815" s="224"/>
      <c r="F15815" s="224"/>
      <c r="G15815" s="224"/>
    </row>
    <row r="15816" spans="4:7">
      <c r="D15816" s="224"/>
      <c r="F15816" s="224"/>
      <c r="G15816" s="224"/>
    </row>
    <row r="15817" spans="4:7">
      <c r="D15817" s="224"/>
      <c r="F15817" s="224"/>
      <c r="G15817" s="224"/>
    </row>
    <row r="15818" spans="4:7">
      <c r="D15818" s="224"/>
      <c r="F15818" s="224"/>
      <c r="G15818" s="224"/>
    </row>
    <row r="15819" spans="4:7">
      <c r="D15819" s="224"/>
      <c r="F15819" s="224"/>
      <c r="G15819" s="224"/>
    </row>
    <row r="15820" spans="4:7">
      <c r="D15820" s="224"/>
      <c r="F15820" s="224"/>
      <c r="G15820" s="224"/>
    </row>
    <row r="15821" spans="4:7">
      <c r="D15821" s="224"/>
      <c r="F15821" s="224"/>
      <c r="G15821" s="224"/>
    </row>
    <row r="15822" spans="4:7">
      <c r="D15822" s="224"/>
      <c r="F15822" s="224"/>
      <c r="G15822" s="224"/>
    </row>
    <row r="15823" spans="4:7">
      <c r="D15823" s="224"/>
      <c r="F15823" s="224"/>
      <c r="G15823" s="224"/>
    </row>
    <row r="15824" spans="4:7">
      <c r="D15824" s="224"/>
      <c r="F15824" s="224"/>
      <c r="G15824" s="224"/>
    </row>
    <row r="15825" spans="4:7">
      <c r="D15825" s="224"/>
      <c r="F15825" s="224"/>
      <c r="G15825" s="224"/>
    </row>
    <row r="15826" spans="4:7">
      <c r="D15826" s="224"/>
      <c r="F15826" s="224"/>
      <c r="G15826" s="224"/>
    </row>
    <row r="15827" spans="4:7">
      <c r="D15827" s="224"/>
      <c r="F15827" s="224"/>
      <c r="G15827" s="224"/>
    </row>
    <row r="15828" spans="4:7">
      <c r="D15828" s="224"/>
      <c r="F15828" s="224"/>
      <c r="G15828" s="224"/>
    </row>
    <row r="15829" spans="4:7">
      <c r="D15829" s="224"/>
      <c r="F15829" s="224"/>
      <c r="G15829" s="224"/>
    </row>
    <row r="15830" spans="4:7">
      <c r="D15830" s="224"/>
      <c r="F15830" s="224"/>
      <c r="G15830" s="224"/>
    </row>
    <row r="15831" spans="4:7">
      <c r="D15831" s="224"/>
      <c r="F15831" s="224"/>
      <c r="G15831" s="224"/>
    </row>
    <row r="15832" spans="4:7">
      <c r="D15832" s="224"/>
      <c r="F15832" s="224"/>
      <c r="G15832" s="224"/>
    </row>
    <row r="15833" spans="4:7">
      <c r="D15833" s="224"/>
      <c r="F15833" s="224"/>
      <c r="G15833" s="224"/>
    </row>
    <row r="15834" spans="4:7">
      <c r="D15834" s="224"/>
      <c r="F15834" s="224"/>
      <c r="G15834" s="224"/>
    </row>
    <row r="15835" spans="4:7">
      <c r="D15835" s="224"/>
      <c r="F15835" s="224"/>
      <c r="G15835" s="224"/>
    </row>
    <row r="15836" spans="4:7">
      <c r="D15836" s="224"/>
      <c r="F15836" s="224"/>
      <c r="G15836" s="224"/>
    </row>
    <row r="15837" spans="4:7">
      <c r="D15837" s="224"/>
      <c r="F15837" s="224"/>
      <c r="G15837" s="224"/>
    </row>
    <row r="15838" spans="4:7">
      <c r="D15838" s="224"/>
      <c r="F15838" s="224"/>
      <c r="G15838" s="224"/>
    </row>
    <row r="15839" spans="4:7">
      <c r="D15839" s="224"/>
      <c r="F15839" s="224"/>
      <c r="G15839" s="224"/>
    </row>
    <row r="15840" spans="4:7">
      <c r="D15840" s="224"/>
      <c r="F15840" s="224"/>
      <c r="G15840" s="224"/>
    </row>
    <row r="15841" spans="4:7">
      <c r="D15841" s="224"/>
      <c r="F15841" s="224"/>
      <c r="G15841" s="224"/>
    </row>
    <row r="15842" spans="4:7">
      <c r="D15842" s="224"/>
      <c r="F15842" s="224"/>
      <c r="G15842" s="224"/>
    </row>
    <row r="15843" spans="4:7">
      <c r="D15843" s="224"/>
      <c r="F15843" s="224"/>
      <c r="G15843" s="224"/>
    </row>
    <row r="15844" spans="4:7">
      <c r="D15844" s="224"/>
      <c r="F15844" s="224"/>
      <c r="G15844" s="224"/>
    </row>
    <row r="15845" spans="4:7">
      <c r="D15845" s="224"/>
      <c r="F15845" s="224"/>
      <c r="G15845" s="224"/>
    </row>
    <row r="15846" spans="4:7">
      <c r="D15846" s="224"/>
      <c r="F15846" s="224"/>
      <c r="G15846" s="224"/>
    </row>
    <row r="15847" spans="4:7">
      <c r="D15847" s="224"/>
      <c r="F15847" s="224"/>
      <c r="G15847" s="224"/>
    </row>
    <row r="15848" spans="4:7">
      <c r="D15848" s="224"/>
      <c r="F15848" s="224"/>
      <c r="G15848" s="224"/>
    </row>
    <row r="15849" spans="4:7">
      <c r="D15849" s="224"/>
      <c r="F15849" s="224"/>
      <c r="G15849" s="224"/>
    </row>
    <row r="15850" spans="4:7">
      <c r="D15850" s="224"/>
      <c r="F15850" s="224"/>
      <c r="G15850" s="224"/>
    </row>
    <row r="15851" spans="4:7">
      <c r="D15851" s="224"/>
      <c r="F15851" s="224"/>
      <c r="G15851" s="224"/>
    </row>
    <row r="15852" spans="4:7">
      <c r="D15852" s="224"/>
      <c r="F15852" s="224"/>
      <c r="G15852" s="224"/>
    </row>
    <row r="15853" spans="4:7">
      <c r="D15853" s="224"/>
      <c r="F15853" s="224"/>
      <c r="G15853" s="224"/>
    </row>
    <row r="15854" spans="4:7">
      <c r="D15854" s="224"/>
      <c r="F15854" s="224"/>
      <c r="G15854" s="224"/>
    </row>
    <row r="15855" spans="4:7">
      <c r="D15855" s="224"/>
      <c r="F15855" s="224"/>
      <c r="G15855" s="224"/>
    </row>
    <row r="15856" spans="4:7">
      <c r="D15856" s="224"/>
      <c r="F15856" s="224"/>
      <c r="G15856" s="224"/>
    </row>
    <row r="15857" spans="4:7">
      <c r="D15857" s="224"/>
      <c r="F15857" s="224"/>
      <c r="G15857" s="224"/>
    </row>
    <row r="15858" spans="4:7">
      <c r="D15858" s="224"/>
      <c r="F15858" s="224"/>
      <c r="G15858" s="224"/>
    </row>
    <row r="15859" spans="4:7">
      <c r="D15859" s="224"/>
      <c r="F15859" s="224"/>
      <c r="G15859" s="224"/>
    </row>
    <row r="15860" spans="4:7">
      <c r="D15860" s="224"/>
      <c r="F15860" s="224"/>
      <c r="G15860" s="224"/>
    </row>
    <row r="15861" spans="4:7">
      <c r="D15861" s="224"/>
      <c r="F15861" s="224"/>
      <c r="G15861" s="224"/>
    </row>
    <row r="15862" spans="4:7">
      <c r="D15862" s="224"/>
      <c r="F15862" s="224"/>
      <c r="G15862" s="224"/>
    </row>
    <row r="15863" spans="4:7">
      <c r="D15863" s="224"/>
      <c r="F15863" s="224"/>
      <c r="G15863" s="224"/>
    </row>
    <row r="15864" spans="4:7">
      <c r="D15864" s="224"/>
      <c r="F15864" s="224"/>
      <c r="G15864" s="224"/>
    </row>
    <row r="15865" spans="4:7">
      <c r="D15865" s="224"/>
      <c r="F15865" s="224"/>
      <c r="G15865" s="224"/>
    </row>
    <row r="15866" spans="4:7">
      <c r="D15866" s="224"/>
      <c r="F15866" s="224"/>
      <c r="G15866" s="224"/>
    </row>
    <row r="15867" spans="4:7">
      <c r="D15867" s="224"/>
      <c r="F15867" s="224"/>
      <c r="G15867" s="224"/>
    </row>
    <row r="15868" spans="4:7">
      <c r="D15868" s="224"/>
      <c r="F15868" s="224"/>
      <c r="G15868" s="224"/>
    </row>
    <row r="15869" spans="4:7">
      <c r="D15869" s="224"/>
      <c r="F15869" s="224"/>
      <c r="G15869" s="224"/>
    </row>
    <row r="15870" spans="4:7">
      <c r="D15870" s="224"/>
      <c r="F15870" s="224"/>
      <c r="G15870" s="224"/>
    </row>
    <row r="15871" spans="4:7">
      <c r="D15871" s="224"/>
      <c r="F15871" s="224"/>
      <c r="G15871" s="224"/>
    </row>
    <row r="15872" spans="4:7">
      <c r="D15872" s="224"/>
      <c r="F15872" s="224"/>
      <c r="G15872" s="224"/>
    </row>
    <row r="15873" spans="4:7">
      <c r="D15873" s="224"/>
      <c r="F15873" s="224"/>
      <c r="G15873" s="224"/>
    </row>
    <row r="15874" spans="4:7">
      <c r="D15874" s="224"/>
      <c r="F15874" s="224"/>
      <c r="G15874" s="224"/>
    </row>
    <row r="15875" spans="4:7">
      <c r="D15875" s="224"/>
      <c r="F15875" s="224"/>
      <c r="G15875" s="224"/>
    </row>
    <row r="15876" spans="4:7">
      <c r="D15876" s="224"/>
      <c r="F15876" s="224"/>
      <c r="G15876" s="224"/>
    </row>
    <row r="15877" spans="4:7">
      <c r="D15877" s="224"/>
      <c r="F15877" s="224"/>
      <c r="G15877" s="224"/>
    </row>
    <row r="15878" spans="4:7">
      <c r="D15878" s="224"/>
      <c r="F15878" s="224"/>
      <c r="G15878" s="224"/>
    </row>
    <row r="15879" spans="4:7">
      <c r="D15879" s="224"/>
      <c r="F15879" s="224"/>
      <c r="G15879" s="224"/>
    </row>
    <row r="15880" spans="4:7">
      <c r="D15880" s="224"/>
      <c r="F15880" s="224"/>
      <c r="G15880" s="224"/>
    </row>
    <row r="15881" spans="4:7">
      <c r="D15881" s="224"/>
      <c r="F15881" s="224"/>
      <c r="G15881" s="224"/>
    </row>
    <row r="15882" spans="4:7">
      <c r="D15882" s="224"/>
      <c r="F15882" s="224"/>
      <c r="G15882" s="224"/>
    </row>
    <row r="15883" spans="4:7">
      <c r="D15883" s="224"/>
      <c r="F15883" s="224"/>
      <c r="G15883" s="224"/>
    </row>
    <row r="15884" spans="4:7">
      <c r="D15884" s="224"/>
      <c r="F15884" s="224"/>
      <c r="G15884" s="224"/>
    </row>
    <row r="15885" spans="4:7">
      <c r="D15885" s="224"/>
      <c r="F15885" s="224"/>
      <c r="G15885" s="224"/>
    </row>
    <row r="15886" spans="4:7">
      <c r="D15886" s="224"/>
      <c r="F15886" s="224"/>
      <c r="G15886" s="224"/>
    </row>
    <row r="15887" spans="4:7">
      <c r="D15887" s="224"/>
      <c r="F15887" s="224"/>
      <c r="G15887" s="224"/>
    </row>
    <row r="15888" spans="4:7">
      <c r="D15888" s="224"/>
      <c r="F15888" s="224"/>
      <c r="G15888" s="224"/>
    </row>
    <row r="15889" spans="4:7">
      <c r="D15889" s="224"/>
      <c r="F15889" s="224"/>
      <c r="G15889" s="224"/>
    </row>
    <row r="15890" spans="4:7">
      <c r="D15890" s="224"/>
      <c r="F15890" s="224"/>
      <c r="G15890" s="224"/>
    </row>
    <row r="15891" spans="4:7">
      <c r="D15891" s="224"/>
      <c r="F15891" s="224"/>
      <c r="G15891" s="224"/>
    </row>
    <row r="15892" spans="4:7">
      <c r="D15892" s="224"/>
      <c r="F15892" s="224"/>
      <c r="G15892" s="224"/>
    </row>
    <row r="15893" spans="4:7">
      <c r="D15893" s="224"/>
      <c r="F15893" s="224"/>
      <c r="G15893" s="224"/>
    </row>
    <row r="15894" spans="4:7">
      <c r="D15894" s="224"/>
      <c r="F15894" s="224"/>
      <c r="G15894" s="224"/>
    </row>
    <row r="15895" spans="4:7">
      <c r="D15895" s="224"/>
      <c r="F15895" s="224"/>
      <c r="G15895" s="224"/>
    </row>
    <row r="15896" spans="4:7">
      <c r="D15896" s="224"/>
      <c r="F15896" s="224"/>
      <c r="G15896" s="224"/>
    </row>
    <row r="15897" spans="4:7">
      <c r="D15897" s="224"/>
      <c r="F15897" s="224"/>
      <c r="G15897" s="224"/>
    </row>
    <row r="15898" spans="4:7">
      <c r="D15898" s="224"/>
      <c r="F15898" s="224"/>
      <c r="G15898" s="224"/>
    </row>
    <row r="15899" spans="4:7">
      <c r="D15899" s="224"/>
      <c r="F15899" s="224"/>
      <c r="G15899" s="224"/>
    </row>
    <row r="15900" spans="4:7">
      <c r="D15900" s="224"/>
      <c r="F15900" s="224"/>
      <c r="G15900" s="224"/>
    </row>
    <row r="15901" spans="4:7">
      <c r="D15901" s="224"/>
      <c r="F15901" s="224"/>
      <c r="G15901" s="224"/>
    </row>
    <row r="15902" spans="4:7">
      <c r="D15902" s="224"/>
      <c r="F15902" s="224"/>
      <c r="G15902" s="224"/>
    </row>
    <row r="15903" spans="4:7">
      <c r="D15903" s="224"/>
      <c r="F15903" s="224"/>
      <c r="G15903" s="224"/>
    </row>
    <row r="15904" spans="4:7">
      <c r="D15904" s="224"/>
      <c r="F15904" s="224"/>
      <c r="G15904" s="224"/>
    </row>
    <row r="15905" spans="4:7">
      <c r="D15905" s="224"/>
      <c r="F15905" s="224"/>
      <c r="G15905" s="224"/>
    </row>
    <row r="15906" spans="4:7">
      <c r="D15906" s="224"/>
      <c r="F15906" s="224"/>
      <c r="G15906" s="224"/>
    </row>
    <row r="15907" spans="4:7">
      <c r="D15907" s="224"/>
      <c r="F15907" s="224"/>
      <c r="G15907" s="224"/>
    </row>
    <row r="15908" spans="4:7">
      <c r="D15908" s="224"/>
      <c r="F15908" s="224"/>
      <c r="G15908" s="224"/>
    </row>
    <row r="15909" spans="4:7">
      <c r="D15909" s="224"/>
      <c r="F15909" s="224"/>
      <c r="G15909" s="224"/>
    </row>
    <row r="15910" spans="4:7">
      <c r="D15910" s="224"/>
      <c r="F15910" s="224"/>
      <c r="G15910" s="224"/>
    </row>
    <row r="15911" spans="4:7">
      <c r="D15911" s="224"/>
      <c r="F15911" s="224"/>
      <c r="G15911" s="224"/>
    </row>
    <row r="15912" spans="4:7">
      <c r="D15912" s="224"/>
      <c r="F15912" s="224"/>
      <c r="G15912" s="224"/>
    </row>
    <row r="15913" spans="4:7">
      <c r="D15913" s="224"/>
      <c r="F15913" s="224"/>
      <c r="G15913" s="224"/>
    </row>
    <row r="15914" spans="4:7">
      <c r="D15914" s="224"/>
      <c r="F15914" s="224"/>
      <c r="G15914" s="224"/>
    </row>
    <row r="15915" spans="4:7">
      <c r="D15915" s="224"/>
      <c r="F15915" s="224"/>
      <c r="G15915" s="224"/>
    </row>
    <row r="15916" spans="4:7">
      <c r="D15916" s="224"/>
      <c r="F15916" s="224"/>
      <c r="G15916" s="224"/>
    </row>
    <row r="15917" spans="4:7">
      <c r="D15917" s="224"/>
      <c r="F15917" s="224"/>
      <c r="G15917" s="224"/>
    </row>
    <row r="15918" spans="4:7">
      <c r="D15918" s="224"/>
      <c r="F15918" s="224"/>
      <c r="G15918" s="224"/>
    </row>
    <row r="15919" spans="4:7">
      <c r="D15919" s="224"/>
      <c r="F15919" s="224"/>
      <c r="G15919" s="224"/>
    </row>
    <row r="15920" spans="4:7">
      <c r="D15920" s="224"/>
      <c r="F15920" s="224"/>
      <c r="G15920" s="224"/>
    </row>
    <row r="15921" spans="4:7">
      <c r="D15921" s="224"/>
      <c r="F15921" s="224"/>
      <c r="G15921" s="224"/>
    </row>
    <row r="15922" spans="4:7">
      <c r="D15922" s="224"/>
      <c r="F15922" s="224"/>
      <c r="G15922" s="224"/>
    </row>
    <row r="15923" spans="4:7">
      <c r="D15923" s="224"/>
      <c r="F15923" s="224"/>
      <c r="G15923" s="224"/>
    </row>
    <row r="15924" spans="4:7">
      <c r="D15924" s="224"/>
      <c r="F15924" s="224"/>
      <c r="G15924" s="224"/>
    </row>
    <row r="15925" spans="4:7">
      <c r="D15925" s="224"/>
      <c r="F15925" s="224"/>
      <c r="G15925" s="224"/>
    </row>
    <row r="15926" spans="4:7">
      <c r="D15926" s="224"/>
      <c r="F15926" s="224"/>
      <c r="G15926" s="224"/>
    </row>
    <row r="15927" spans="4:7">
      <c r="D15927" s="224"/>
      <c r="F15927" s="224"/>
      <c r="G15927" s="224"/>
    </row>
    <row r="15928" spans="4:7">
      <c r="D15928" s="224"/>
      <c r="F15928" s="224"/>
      <c r="G15928" s="224"/>
    </row>
    <row r="15929" spans="4:7">
      <c r="D15929" s="224"/>
      <c r="F15929" s="224"/>
      <c r="G15929" s="224"/>
    </row>
    <row r="15930" spans="4:7">
      <c r="D15930" s="224"/>
      <c r="F15930" s="224"/>
      <c r="G15930" s="224"/>
    </row>
    <row r="15931" spans="4:7">
      <c r="D15931" s="224"/>
      <c r="F15931" s="224"/>
      <c r="G15931" s="224"/>
    </row>
    <row r="15932" spans="4:7">
      <c r="D15932" s="224"/>
      <c r="F15932" s="224"/>
      <c r="G15932" s="224"/>
    </row>
    <row r="15933" spans="4:7">
      <c r="D15933" s="224"/>
      <c r="F15933" s="224"/>
      <c r="G15933" s="224"/>
    </row>
    <row r="15934" spans="4:7">
      <c r="D15934" s="224"/>
      <c r="F15934" s="224"/>
      <c r="G15934" s="224"/>
    </row>
    <row r="15935" spans="4:7">
      <c r="D15935" s="224"/>
      <c r="F15935" s="224"/>
      <c r="G15935" s="224"/>
    </row>
    <row r="15936" spans="4:7">
      <c r="D15936" s="224"/>
      <c r="F15936" s="224"/>
      <c r="G15936" s="224"/>
    </row>
    <row r="15937" spans="4:7">
      <c r="D15937" s="224"/>
      <c r="F15937" s="224"/>
      <c r="G15937" s="224"/>
    </row>
    <row r="15938" spans="4:7">
      <c r="D15938" s="224"/>
      <c r="F15938" s="224"/>
      <c r="G15938" s="224"/>
    </row>
    <row r="15939" spans="4:7">
      <c r="D15939" s="224"/>
      <c r="F15939" s="224"/>
      <c r="G15939" s="224"/>
    </row>
    <row r="15940" spans="4:7">
      <c r="D15940" s="224"/>
      <c r="F15940" s="224"/>
      <c r="G15940" s="224"/>
    </row>
    <row r="15941" spans="4:7">
      <c r="D15941" s="224"/>
      <c r="F15941" s="224"/>
      <c r="G15941" s="224"/>
    </row>
    <row r="15942" spans="4:7">
      <c r="D15942" s="224"/>
      <c r="F15942" s="224"/>
      <c r="G15942" s="224"/>
    </row>
    <row r="15943" spans="4:7">
      <c r="D15943" s="224"/>
      <c r="F15943" s="224"/>
      <c r="G15943" s="224"/>
    </row>
    <row r="15944" spans="4:7">
      <c r="D15944" s="224"/>
      <c r="F15944" s="224"/>
      <c r="G15944" s="224"/>
    </row>
    <row r="15945" spans="4:7">
      <c r="D15945" s="224"/>
      <c r="F15945" s="224"/>
      <c r="G15945" s="224"/>
    </row>
    <row r="15946" spans="4:7">
      <c r="D15946" s="224"/>
      <c r="F15946" s="224"/>
      <c r="G15946" s="224"/>
    </row>
    <row r="15947" spans="4:7">
      <c r="D15947" s="224"/>
      <c r="F15947" s="224"/>
      <c r="G15947" s="224"/>
    </row>
    <row r="15948" spans="4:7">
      <c r="D15948" s="224"/>
      <c r="F15948" s="224"/>
      <c r="G15948" s="224"/>
    </row>
    <row r="15949" spans="4:7">
      <c r="D15949" s="224"/>
      <c r="F15949" s="224"/>
      <c r="G15949" s="224"/>
    </row>
    <row r="15950" spans="4:7">
      <c r="D15950" s="224"/>
      <c r="F15950" s="224"/>
      <c r="G15950" s="224"/>
    </row>
    <row r="15951" spans="4:7">
      <c r="D15951" s="224"/>
      <c r="F15951" s="224"/>
      <c r="G15951" s="224"/>
    </row>
    <row r="15952" spans="4:7">
      <c r="D15952" s="224"/>
      <c r="F15952" s="224"/>
      <c r="G15952" s="224"/>
    </row>
    <row r="15953" spans="4:7">
      <c r="D15953" s="224"/>
      <c r="F15953" s="224"/>
      <c r="G15953" s="224"/>
    </row>
    <row r="15954" spans="4:7">
      <c r="D15954" s="224"/>
      <c r="F15954" s="224"/>
      <c r="G15954" s="224"/>
    </row>
    <row r="15955" spans="4:7">
      <c r="D15955" s="224"/>
      <c r="F15955" s="224"/>
      <c r="G15955" s="224"/>
    </row>
    <row r="15956" spans="4:7">
      <c r="D15956" s="224"/>
      <c r="F15956" s="224"/>
      <c r="G15956" s="224"/>
    </row>
    <row r="15957" spans="4:7">
      <c r="D15957" s="224"/>
      <c r="F15957" s="224"/>
      <c r="G15957" s="224"/>
    </row>
    <row r="15958" spans="4:7">
      <c r="D15958" s="224"/>
      <c r="F15958" s="224"/>
      <c r="G15958" s="224"/>
    </row>
    <row r="15959" spans="4:7">
      <c r="D15959" s="224"/>
      <c r="F15959" s="224"/>
      <c r="G15959" s="224"/>
    </row>
    <row r="15960" spans="4:7">
      <c r="D15960" s="224"/>
      <c r="F15960" s="224"/>
      <c r="G15960" s="224"/>
    </row>
    <row r="15961" spans="4:7">
      <c r="D15961" s="224"/>
      <c r="F15961" s="224"/>
      <c r="G15961" s="224"/>
    </row>
    <row r="15962" spans="4:7">
      <c r="D15962" s="224"/>
      <c r="F15962" s="224"/>
      <c r="G15962" s="224"/>
    </row>
    <row r="15963" spans="4:7">
      <c r="D15963" s="224"/>
      <c r="F15963" s="224"/>
      <c r="G15963" s="224"/>
    </row>
    <row r="15964" spans="4:7">
      <c r="D15964" s="224"/>
      <c r="F15964" s="224"/>
      <c r="G15964" s="224"/>
    </row>
    <row r="15965" spans="4:7">
      <c r="D15965" s="224"/>
      <c r="F15965" s="224"/>
      <c r="G15965" s="224"/>
    </row>
    <row r="15966" spans="4:7">
      <c r="D15966" s="224"/>
      <c r="F15966" s="224"/>
      <c r="G15966" s="224"/>
    </row>
    <row r="15967" spans="4:7">
      <c r="D15967" s="224"/>
      <c r="F15967" s="224"/>
      <c r="G15967" s="224"/>
    </row>
    <row r="15968" spans="4:7">
      <c r="D15968" s="224"/>
      <c r="F15968" s="224"/>
      <c r="G15968" s="224"/>
    </row>
    <row r="15969" spans="4:7">
      <c r="D15969" s="224"/>
      <c r="F15969" s="224"/>
      <c r="G15969" s="224"/>
    </row>
    <row r="15970" spans="4:7">
      <c r="D15970" s="224"/>
      <c r="F15970" s="224"/>
      <c r="G15970" s="224"/>
    </row>
    <row r="15971" spans="4:7">
      <c r="D15971" s="224"/>
      <c r="F15971" s="224"/>
      <c r="G15971" s="224"/>
    </row>
    <row r="15972" spans="4:7">
      <c r="D15972" s="224"/>
      <c r="F15972" s="224"/>
      <c r="G15972" s="224"/>
    </row>
    <row r="15973" spans="4:7">
      <c r="D15973" s="224"/>
      <c r="F15973" s="224"/>
      <c r="G15973" s="224"/>
    </row>
    <row r="15974" spans="4:7">
      <c r="D15974" s="224"/>
      <c r="F15974" s="224"/>
      <c r="G15974" s="224"/>
    </row>
    <row r="15975" spans="4:7">
      <c r="D15975" s="224"/>
      <c r="F15975" s="224"/>
      <c r="G15975" s="224"/>
    </row>
    <row r="15976" spans="4:7">
      <c r="D15976" s="224"/>
      <c r="F15976" s="224"/>
      <c r="G15976" s="224"/>
    </row>
    <row r="15977" spans="4:7">
      <c r="D15977" s="224"/>
      <c r="F15977" s="224"/>
      <c r="G15977" s="224"/>
    </row>
    <row r="15978" spans="4:7">
      <c r="D15978" s="224"/>
      <c r="F15978" s="224"/>
      <c r="G15978" s="224"/>
    </row>
    <row r="15979" spans="4:7">
      <c r="D15979" s="224"/>
      <c r="F15979" s="224"/>
      <c r="G15979" s="224"/>
    </row>
    <row r="15980" spans="4:7">
      <c r="D15980" s="224"/>
      <c r="F15980" s="224"/>
      <c r="G15980" s="224"/>
    </row>
    <row r="15981" spans="4:7">
      <c r="D15981" s="224"/>
      <c r="F15981" s="224"/>
      <c r="G15981" s="224"/>
    </row>
    <row r="15982" spans="4:7">
      <c r="D15982" s="224"/>
      <c r="F15982" s="224"/>
      <c r="G15982" s="224"/>
    </row>
    <row r="15983" spans="4:7">
      <c r="D15983" s="224"/>
      <c r="F15983" s="224"/>
      <c r="G15983" s="224"/>
    </row>
    <row r="15984" spans="4:7">
      <c r="D15984" s="224"/>
      <c r="F15984" s="224"/>
      <c r="G15984" s="224"/>
    </row>
    <row r="15985" spans="4:7">
      <c r="D15985" s="224"/>
      <c r="F15985" s="224"/>
      <c r="G15985" s="224"/>
    </row>
    <row r="15986" spans="4:7">
      <c r="D15986" s="224"/>
      <c r="F15986" s="224"/>
      <c r="G15986" s="224"/>
    </row>
    <row r="15987" spans="4:7">
      <c r="D15987" s="224"/>
      <c r="F15987" s="224"/>
      <c r="G15987" s="224"/>
    </row>
    <row r="15988" spans="4:7">
      <c r="D15988" s="224"/>
      <c r="F15988" s="224"/>
      <c r="G15988" s="224"/>
    </row>
    <row r="15989" spans="4:7">
      <c r="D15989" s="224"/>
      <c r="F15989" s="224"/>
      <c r="G15989" s="224"/>
    </row>
    <row r="15990" spans="4:7">
      <c r="D15990" s="224"/>
      <c r="F15990" s="224"/>
      <c r="G15990" s="224"/>
    </row>
    <row r="15991" spans="4:7">
      <c r="D15991" s="224"/>
      <c r="F15991" s="224"/>
      <c r="G15991" s="224"/>
    </row>
    <row r="15992" spans="4:7">
      <c r="D15992" s="224"/>
      <c r="F15992" s="224"/>
      <c r="G15992" s="224"/>
    </row>
    <row r="15993" spans="4:7">
      <c r="D15993" s="224"/>
      <c r="F15993" s="224"/>
      <c r="G15993" s="224"/>
    </row>
    <row r="15994" spans="4:7">
      <c r="D15994" s="224"/>
      <c r="F15994" s="224"/>
      <c r="G15994" s="224"/>
    </row>
    <row r="15995" spans="4:7">
      <c r="D15995" s="224"/>
      <c r="F15995" s="224"/>
      <c r="G15995" s="224"/>
    </row>
    <row r="15996" spans="4:7">
      <c r="D15996" s="224"/>
      <c r="F15996" s="224"/>
      <c r="G15996" s="224"/>
    </row>
    <row r="15997" spans="4:7">
      <c r="D15997" s="224"/>
      <c r="F15997" s="224"/>
      <c r="G15997" s="224"/>
    </row>
    <row r="15998" spans="4:7">
      <c r="D15998" s="224"/>
      <c r="F15998" s="224"/>
      <c r="G15998" s="224"/>
    </row>
    <row r="15999" spans="4:7">
      <c r="D15999" s="224"/>
      <c r="F15999" s="224"/>
      <c r="G15999" s="224"/>
    </row>
    <row r="16000" spans="4:7">
      <c r="D16000" s="224"/>
      <c r="F16000" s="224"/>
      <c r="G16000" s="224"/>
    </row>
    <row r="16001" spans="4:7">
      <c r="D16001" s="224"/>
      <c r="F16001" s="224"/>
      <c r="G16001" s="224"/>
    </row>
    <row r="16002" spans="4:7">
      <c r="D16002" s="224"/>
      <c r="F16002" s="224"/>
      <c r="G16002" s="224"/>
    </row>
    <row r="16003" spans="4:7">
      <c r="D16003" s="224"/>
      <c r="F16003" s="224"/>
      <c r="G16003" s="224"/>
    </row>
    <row r="16004" spans="4:7">
      <c r="D16004" s="224"/>
      <c r="F16004" s="224"/>
      <c r="G16004" s="224"/>
    </row>
    <row r="16005" spans="4:7">
      <c r="D16005" s="224"/>
      <c r="F16005" s="224"/>
      <c r="G16005" s="224"/>
    </row>
    <row r="16006" spans="4:7">
      <c r="D16006" s="224"/>
      <c r="F16006" s="224"/>
      <c r="G16006" s="224"/>
    </row>
    <row r="16007" spans="4:7">
      <c r="D16007" s="224"/>
      <c r="F16007" s="224"/>
      <c r="G16007" s="224"/>
    </row>
    <row r="16008" spans="4:7">
      <c r="D16008" s="224"/>
      <c r="F16008" s="224"/>
      <c r="G16008" s="224"/>
    </row>
    <row r="16009" spans="4:7">
      <c r="D16009" s="224"/>
      <c r="F16009" s="224"/>
      <c r="G16009" s="224"/>
    </row>
    <row r="16010" spans="4:7">
      <c r="D16010" s="224"/>
      <c r="F16010" s="224"/>
      <c r="G16010" s="224"/>
    </row>
    <row r="16011" spans="4:7">
      <c r="D16011" s="224"/>
      <c r="F16011" s="224"/>
      <c r="G16011" s="224"/>
    </row>
    <row r="16012" spans="4:7">
      <c r="D16012" s="224"/>
      <c r="F16012" s="224"/>
      <c r="G16012" s="224"/>
    </row>
    <row r="16013" spans="4:7">
      <c r="D16013" s="224"/>
      <c r="F16013" s="224"/>
      <c r="G16013" s="224"/>
    </row>
    <row r="16014" spans="4:7">
      <c r="D16014" s="224"/>
      <c r="F16014" s="224"/>
      <c r="G16014" s="224"/>
    </row>
    <row r="16015" spans="4:7">
      <c r="D16015" s="224"/>
      <c r="F16015" s="224"/>
      <c r="G16015" s="224"/>
    </row>
    <row r="16016" spans="4:7">
      <c r="D16016" s="224"/>
      <c r="F16016" s="224"/>
      <c r="G16016" s="224"/>
    </row>
    <row r="16017" spans="4:7">
      <c r="D16017" s="224"/>
      <c r="F16017" s="224"/>
      <c r="G16017" s="224"/>
    </row>
    <row r="16018" spans="4:7">
      <c r="D16018" s="224"/>
      <c r="F16018" s="224"/>
      <c r="G16018" s="224"/>
    </row>
    <row r="16019" spans="4:7">
      <c r="D16019" s="224"/>
      <c r="F16019" s="224"/>
      <c r="G16019" s="224"/>
    </row>
    <row r="16020" spans="4:7">
      <c r="D16020" s="224"/>
      <c r="F16020" s="224"/>
      <c r="G16020" s="224"/>
    </row>
    <row r="16021" spans="4:7">
      <c r="D16021" s="224"/>
      <c r="F16021" s="224"/>
      <c r="G16021" s="224"/>
    </row>
    <row r="16022" spans="4:7">
      <c r="D16022" s="224"/>
      <c r="F16022" s="224"/>
      <c r="G16022" s="224"/>
    </row>
    <row r="16023" spans="4:7">
      <c r="D16023" s="224"/>
      <c r="F16023" s="224"/>
      <c r="G16023" s="224"/>
    </row>
    <row r="16024" spans="4:7">
      <c r="D16024" s="224"/>
      <c r="F16024" s="224"/>
      <c r="G16024" s="224"/>
    </row>
    <row r="16025" spans="4:7">
      <c r="D16025" s="224"/>
      <c r="F16025" s="224"/>
      <c r="G16025" s="224"/>
    </row>
    <row r="16026" spans="4:7">
      <c r="D16026" s="224"/>
      <c r="F16026" s="224"/>
      <c r="G16026" s="224"/>
    </row>
    <row r="16027" spans="4:7">
      <c r="D16027" s="224"/>
      <c r="F16027" s="224"/>
      <c r="G16027" s="224"/>
    </row>
    <row r="16028" spans="4:7">
      <c r="D16028" s="224"/>
      <c r="F16028" s="224"/>
      <c r="G16028" s="224"/>
    </row>
    <row r="16029" spans="4:7">
      <c r="D16029" s="224"/>
      <c r="F16029" s="224"/>
      <c r="G16029" s="224"/>
    </row>
    <row r="16030" spans="4:7">
      <c r="D16030" s="224"/>
      <c r="F16030" s="224"/>
      <c r="G16030" s="224"/>
    </row>
    <row r="16031" spans="4:7">
      <c r="D16031" s="224"/>
      <c r="F16031" s="224"/>
      <c r="G16031" s="224"/>
    </row>
    <row r="16032" spans="4:7">
      <c r="D16032" s="224"/>
      <c r="F16032" s="224"/>
      <c r="G16032" s="224"/>
    </row>
    <row r="16033" spans="4:7">
      <c r="D16033" s="224"/>
      <c r="F16033" s="224"/>
      <c r="G16033" s="224"/>
    </row>
    <row r="16034" spans="4:7">
      <c r="D16034" s="224"/>
      <c r="F16034" s="224"/>
      <c r="G16034" s="224"/>
    </row>
    <row r="16035" spans="4:7">
      <c r="D16035" s="224"/>
      <c r="F16035" s="224"/>
      <c r="G16035" s="224"/>
    </row>
    <row r="16036" spans="4:7">
      <c r="D16036" s="224"/>
      <c r="F16036" s="224"/>
      <c r="G16036" s="224"/>
    </row>
    <row r="16037" spans="4:7">
      <c r="D16037" s="224"/>
      <c r="F16037" s="224"/>
      <c r="G16037" s="224"/>
    </row>
    <row r="16038" spans="4:7">
      <c r="D16038" s="224"/>
      <c r="F16038" s="224"/>
      <c r="G16038" s="224"/>
    </row>
    <row r="16039" spans="4:7">
      <c r="D16039" s="224"/>
      <c r="F16039" s="224"/>
      <c r="G16039" s="224"/>
    </row>
    <row r="16040" spans="4:7">
      <c r="D16040" s="224"/>
      <c r="F16040" s="224"/>
      <c r="G16040" s="224"/>
    </row>
    <row r="16041" spans="4:7">
      <c r="D16041" s="224"/>
      <c r="F16041" s="224"/>
      <c r="G16041" s="224"/>
    </row>
    <row r="16042" spans="4:7">
      <c r="D16042" s="224"/>
      <c r="F16042" s="224"/>
      <c r="G16042" s="224"/>
    </row>
    <row r="16043" spans="4:7">
      <c r="D16043" s="224"/>
      <c r="F16043" s="224"/>
      <c r="G16043" s="224"/>
    </row>
    <row r="16044" spans="4:7">
      <c r="D16044" s="224"/>
      <c r="F16044" s="224"/>
      <c r="G16044" s="224"/>
    </row>
    <row r="16045" spans="4:7">
      <c r="D16045" s="224"/>
      <c r="F16045" s="224"/>
      <c r="G16045" s="224"/>
    </row>
    <row r="16046" spans="4:7">
      <c r="D16046" s="224"/>
      <c r="F16046" s="224"/>
      <c r="G16046" s="224"/>
    </row>
    <row r="16047" spans="4:7">
      <c r="D16047" s="224"/>
      <c r="F16047" s="224"/>
      <c r="G16047" s="224"/>
    </row>
    <row r="16048" spans="4:7">
      <c r="D16048" s="224"/>
      <c r="F16048" s="224"/>
      <c r="G16048" s="224"/>
    </row>
    <row r="16049" spans="4:7">
      <c r="D16049" s="224"/>
      <c r="F16049" s="224"/>
      <c r="G16049" s="224"/>
    </row>
    <row r="16050" spans="4:7">
      <c r="D16050" s="224"/>
      <c r="F16050" s="224"/>
      <c r="G16050" s="224"/>
    </row>
    <row r="16051" spans="4:7">
      <c r="D16051" s="224"/>
      <c r="F16051" s="224"/>
      <c r="G16051" s="224"/>
    </row>
    <row r="16052" spans="4:7">
      <c r="D16052" s="224"/>
      <c r="F16052" s="224"/>
      <c r="G16052" s="224"/>
    </row>
    <row r="16053" spans="4:7">
      <c r="D16053" s="224"/>
      <c r="F16053" s="224"/>
      <c r="G16053" s="224"/>
    </row>
    <row r="16054" spans="4:7">
      <c r="D16054" s="224"/>
      <c r="F16054" s="224"/>
      <c r="G16054" s="224"/>
    </row>
    <row r="16055" spans="4:7">
      <c r="D16055" s="224"/>
      <c r="F16055" s="224"/>
      <c r="G16055" s="224"/>
    </row>
    <row r="16056" spans="4:7">
      <c r="D16056" s="224"/>
      <c r="F16056" s="224"/>
      <c r="G16056" s="224"/>
    </row>
    <row r="16057" spans="4:7">
      <c r="D16057" s="224"/>
      <c r="F16057" s="224"/>
      <c r="G16057" s="224"/>
    </row>
    <row r="16058" spans="4:7">
      <c r="D16058" s="224"/>
      <c r="F16058" s="224"/>
      <c r="G16058" s="224"/>
    </row>
    <row r="16059" spans="4:7">
      <c r="D16059" s="224"/>
      <c r="F16059" s="224"/>
      <c r="G16059" s="224"/>
    </row>
    <row r="16060" spans="4:7">
      <c r="D16060" s="224"/>
      <c r="F16060" s="224"/>
      <c r="G16060" s="224"/>
    </row>
    <row r="16061" spans="4:7">
      <c r="D16061" s="224"/>
      <c r="F16061" s="224"/>
      <c r="G16061" s="224"/>
    </row>
    <row r="16062" spans="4:7">
      <c r="D16062" s="224"/>
      <c r="F16062" s="224"/>
      <c r="G16062" s="224"/>
    </row>
    <row r="16063" spans="4:7">
      <c r="D16063" s="224"/>
      <c r="F16063" s="224"/>
      <c r="G16063" s="224"/>
    </row>
    <row r="16064" spans="4:7">
      <c r="D16064" s="224"/>
      <c r="F16064" s="224"/>
      <c r="G16064" s="224"/>
    </row>
    <row r="16065" spans="4:7">
      <c r="D16065" s="224"/>
      <c r="F16065" s="224"/>
      <c r="G16065" s="224"/>
    </row>
    <row r="16066" spans="4:7">
      <c r="D16066" s="224"/>
      <c r="F16066" s="224"/>
      <c r="G16066" s="224"/>
    </row>
    <row r="16067" spans="4:7">
      <c r="D16067" s="224"/>
      <c r="F16067" s="224"/>
      <c r="G16067" s="224"/>
    </row>
    <row r="16068" spans="4:7">
      <c r="D16068" s="224"/>
      <c r="F16068" s="224"/>
      <c r="G16068" s="224"/>
    </row>
    <row r="16069" spans="4:7">
      <c r="D16069" s="224"/>
      <c r="F16069" s="224"/>
      <c r="G16069" s="224"/>
    </row>
    <row r="16070" spans="4:7">
      <c r="D16070" s="224"/>
      <c r="F16070" s="224"/>
      <c r="G16070" s="224"/>
    </row>
    <row r="16071" spans="4:7">
      <c r="D16071" s="224"/>
      <c r="F16071" s="224"/>
      <c r="G16071" s="224"/>
    </row>
    <row r="16072" spans="4:7">
      <c r="D16072" s="224"/>
      <c r="F16072" s="224"/>
      <c r="G16072" s="224"/>
    </row>
    <row r="16073" spans="4:7">
      <c r="D16073" s="224"/>
      <c r="F16073" s="224"/>
      <c r="G16073" s="224"/>
    </row>
    <row r="16074" spans="4:7">
      <c r="D16074" s="224"/>
      <c r="F16074" s="224"/>
      <c r="G16074" s="224"/>
    </row>
    <row r="16075" spans="4:7">
      <c r="D16075" s="224"/>
      <c r="F16075" s="224"/>
      <c r="G16075" s="224"/>
    </row>
    <row r="16076" spans="4:7">
      <c r="D16076" s="224"/>
      <c r="F16076" s="224"/>
      <c r="G16076" s="224"/>
    </row>
    <row r="16077" spans="4:7">
      <c r="D16077" s="224"/>
      <c r="F16077" s="224"/>
      <c r="G16077" s="224"/>
    </row>
    <row r="16078" spans="4:7">
      <c r="D16078" s="224"/>
      <c r="F16078" s="224"/>
      <c r="G16078" s="224"/>
    </row>
    <row r="16079" spans="4:7">
      <c r="D16079" s="224"/>
      <c r="F16079" s="224"/>
      <c r="G16079" s="224"/>
    </row>
    <row r="16080" spans="4:7">
      <c r="D16080" s="224"/>
      <c r="F16080" s="224"/>
      <c r="G16080" s="224"/>
    </row>
    <row r="16081" spans="4:7">
      <c r="D16081" s="224"/>
      <c r="F16081" s="224"/>
      <c r="G16081" s="224"/>
    </row>
    <row r="16082" spans="4:7">
      <c r="D16082" s="224"/>
      <c r="F16082" s="224"/>
      <c r="G16082" s="224"/>
    </row>
    <row r="16083" spans="4:7">
      <c r="D16083" s="224"/>
      <c r="F16083" s="224"/>
      <c r="G16083" s="224"/>
    </row>
    <row r="16084" spans="4:7">
      <c r="D16084" s="224"/>
      <c r="F16084" s="224"/>
      <c r="G16084" s="224"/>
    </row>
    <row r="16085" spans="4:7">
      <c r="D16085" s="224"/>
      <c r="F16085" s="224"/>
      <c r="G16085" s="224"/>
    </row>
    <row r="16086" spans="4:7">
      <c r="D16086" s="224"/>
      <c r="F16086" s="224"/>
      <c r="G16086" s="224"/>
    </row>
    <row r="16087" spans="4:7">
      <c r="D16087" s="224"/>
      <c r="F16087" s="224"/>
      <c r="G16087" s="224"/>
    </row>
    <row r="16088" spans="4:7">
      <c r="D16088" s="224"/>
      <c r="F16088" s="224"/>
      <c r="G16088" s="224"/>
    </row>
    <row r="16089" spans="4:7">
      <c r="D16089" s="224"/>
      <c r="F16089" s="224"/>
      <c r="G16089" s="224"/>
    </row>
    <row r="16090" spans="4:7">
      <c r="D16090" s="224"/>
      <c r="F16090" s="224"/>
      <c r="G16090" s="224"/>
    </row>
    <row r="16091" spans="4:7">
      <c r="D16091" s="224"/>
      <c r="F16091" s="224"/>
      <c r="G16091" s="224"/>
    </row>
    <row r="16092" spans="4:7">
      <c r="D16092" s="224"/>
      <c r="F16092" s="224"/>
      <c r="G16092" s="224"/>
    </row>
    <row r="16093" spans="4:7">
      <c r="D16093" s="224"/>
      <c r="F16093" s="224"/>
      <c r="G16093" s="224"/>
    </row>
    <row r="16094" spans="4:7">
      <c r="D16094" s="224"/>
      <c r="F16094" s="224"/>
      <c r="G16094" s="224"/>
    </row>
    <row r="16095" spans="4:7">
      <c r="D16095" s="224"/>
      <c r="F16095" s="224"/>
      <c r="G16095" s="224"/>
    </row>
    <row r="16096" spans="4:7">
      <c r="D16096" s="224"/>
      <c r="F16096" s="224"/>
      <c r="G16096" s="224"/>
    </row>
    <row r="16097" spans="4:7">
      <c r="D16097" s="224"/>
      <c r="F16097" s="224"/>
      <c r="G16097" s="224"/>
    </row>
    <row r="16098" spans="4:7">
      <c r="D16098" s="224"/>
      <c r="F16098" s="224"/>
      <c r="G16098" s="224"/>
    </row>
    <row r="16099" spans="4:7">
      <c r="D16099" s="224"/>
      <c r="F16099" s="224"/>
      <c r="G16099" s="224"/>
    </row>
    <row r="16100" spans="4:7">
      <c r="D16100" s="224"/>
      <c r="F16100" s="224"/>
      <c r="G16100" s="224"/>
    </row>
    <row r="16101" spans="4:7">
      <c r="D16101" s="224"/>
      <c r="F16101" s="224"/>
      <c r="G16101" s="224"/>
    </row>
    <row r="16102" spans="4:7">
      <c r="D16102" s="224"/>
      <c r="F16102" s="224"/>
      <c r="G16102" s="224"/>
    </row>
    <row r="16103" spans="4:7">
      <c r="D16103" s="224"/>
      <c r="F16103" s="224"/>
      <c r="G16103" s="224"/>
    </row>
    <row r="16104" spans="4:7">
      <c r="D16104" s="224"/>
      <c r="F16104" s="224"/>
      <c r="G16104" s="224"/>
    </row>
    <row r="16105" spans="4:7">
      <c r="D16105" s="224"/>
      <c r="F16105" s="224"/>
      <c r="G16105" s="224"/>
    </row>
    <row r="16106" spans="4:7">
      <c r="D16106" s="224"/>
      <c r="F16106" s="224"/>
      <c r="G16106" s="224"/>
    </row>
    <row r="16107" spans="4:7">
      <c r="D16107" s="224"/>
      <c r="F16107" s="224"/>
      <c r="G16107" s="224"/>
    </row>
    <row r="16108" spans="4:7">
      <c r="D16108" s="224"/>
      <c r="F16108" s="224"/>
      <c r="G16108" s="224"/>
    </row>
    <row r="16109" spans="4:7">
      <c r="D16109" s="224"/>
      <c r="F16109" s="224"/>
      <c r="G16109" s="224"/>
    </row>
    <row r="16110" spans="4:7">
      <c r="D16110" s="224"/>
      <c r="F16110" s="224"/>
      <c r="G16110" s="224"/>
    </row>
    <row r="16111" spans="4:7">
      <c r="D16111" s="224"/>
      <c r="F16111" s="224"/>
      <c r="G16111" s="224"/>
    </row>
    <row r="16112" spans="4:7">
      <c r="D16112" s="224"/>
      <c r="F16112" s="224"/>
      <c r="G16112" s="224"/>
    </row>
    <row r="16113" spans="4:7">
      <c r="D16113" s="224"/>
      <c r="F16113" s="224"/>
      <c r="G16113" s="224"/>
    </row>
    <row r="16114" spans="4:7">
      <c r="D16114" s="224"/>
      <c r="F16114" s="224"/>
      <c r="G16114" s="224"/>
    </row>
    <row r="16115" spans="4:7">
      <c r="D16115" s="224"/>
      <c r="F16115" s="224"/>
      <c r="G16115" s="224"/>
    </row>
    <row r="16116" spans="4:7">
      <c r="D16116" s="224"/>
      <c r="F16116" s="224"/>
      <c r="G16116" s="224"/>
    </row>
    <row r="16117" spans="4:7">
      <c r="D16117" s="224"/>
      <c r="F16117" s="224"/>
      <c r="G16117" s="224"/>
    </row>
    <row r="16118" spans="4:7">
      <c r="D16118" s="224"/>
      <c r="F16118" s="224"/>
      <c r="G16118" s="224"/>
    </row>
    <row r="16119" spans="4:7">
      <c r="D16119" s="224"/>
      <c r="F16119" s="224"/>
      <c r="G16119" s="224"/>
    </row>
    <row r="16120" spans="4:7">
      <c r="D16120" s="224"/>
      <c r="F16120" s="224"/>
      <c r="G16120" s="224"/>
    </row>
    <row r="16121" spans="4:7">
      <c r="D16121" s="224"/>
      <c r="F16121" s="224"/>
      <c r="G16121" s="224"/>
    </row>
    <row r="16122" spans="4:7">
      <c r="D16122" s="224"/>
      <c r="F16122" s="224"/>
      <c r="G16122" s="224"/>
    </row>
    <row r="16123" spans="4:7">
      <c r="D16123" s="224"/>
      <c r="F16123" s="224"/>
      <c r="G16123" s="224"/>
    </row>
    <row r="16124" spans="4:7">
      <c r="D16124" s="224"/>
      <c r="F16124" s="224"/>
      <c r="G16124" s="224"/>
    </row>
    <row r="16125" spans="4:7">
      <c r="D16125" s="224"/>
      <c r="F16125" s="224"/>
      <c r="G16125" s="224"/>
    </row>
    <row r="16126" spans="4:7">
      <c r="D16126" s="224"/>
      <c r="F16126" s="224"/>
      <c r="G16126" s="224"/>
    </row>
    <row r="16127" spans="4:7">
      <c r="D16127" s="224"/>
      <c r="F16127" s="224"/>
      <c r="G16127" s="224"/>
    </row>
    <row r="16128" spans="4:7">
      <c r="D16128" s="224"/>
      <c r="F16128" s="224"/>
      <c r="G16128" s="224"/>
    </row>
    <row r="16129" spans="4:7">
      <c r="D16129" s="224"/>
      <c r="F16129" s="224"/>
      <c r="G16129" s="224"/>
    </row>
    <row r="16130" spans="4:7">
      <c r="D16130" s="224"/>
      <c r="F16130" s="224"/>
      <c r="G16130" s="224"/>
    </row>
    <row r="16131" spans="4:7">
      <c r="D16131" s="224"/>
      <c r="F16131" s="224"/>
      <c r="G16131" s="224"/>
    </row>
    <row r="16132" spans="4:7">
      <c r="D16132" s="224"/>
      <c r="F16132" s="224"/>
      <c r="G16132" s="224"/>
    </row>
    <row r="16133" spans="4:7">
      <c r="D16133" s="224"/>
      <c r="F16133" s="224"/>
      <c r="G16133" s="224"/>
    </row>
    <row r="16134" spans="4:7">
      <c r="D16134" s="224"/>
      <c r="F16134" s="224"/>
      <c r="G16134" s="224"/>
    </row>
    <row r="16135" spans="4:7">
      <c r="D16135" s="224"/>
      <c r="F16135" s="224"/>
      <c r="G16135" s="224"/>
    </row>
    <row r="16136" spans="4:7">
      <c r="D16136" s="224"/>
      <c r="F16136" s="224"/>
      <c r="G16136" s="224"/>
    </row>
    <row r="16137" spans="4:7">
      <c r="D16137" s="224"/>
      <c r="F16137" s="224"/>
      <c r="G16137" s="224"/>
    </row>
    <row r="16138" spans="4:7">
      <c r="D16138" s="224"/>
      <c r="F16138" s="224"/>
      <c r="G16138" s="224"/>
    </row>
    <row r="16139" spans="4:7">
      <c r="D16139" s="224"/>
      <c r="F16139" s="224"/>
      <c r="G16139" s="224"/>
    </row>
    <row r="16140" spans="4:7">
      <c r="D16140" s="224"/>
      <c r="F16140" s="224"/>
      <c r="G16140" s="224"/>
    </row>
    <row r="16141" spans="4:7">
      <c r="D16141" s="224"/>
      <c r="F16141" s="224"/>
      <c r="G16141" s="224"/>
    </row>
    <row r="16142" spans="4:7">
      <c r="D16142" s="224"/>
      <c r="F16142" s="224"/>
      <c r="G16142" s="224"/>
    </row>
    <row r="16143" spans="4:7">
      <c r="D16143" s="224"/>
      <c r="F16143" s="224"/>
      <c r="G16143" s="224"/>
    </row>
    <row r="16144" spans="4:7">
      <c r="D16144" s="224"/>
      <c r="F16144" s="224"/>
      <c r="G16144" s="224"/>
    </row>
    <row r="16145" spans="4:7">
      <c r="D16145" s="224"/>
      <c r="F16145" s="224"/>
      <c r="G16145" s="224"/>
    </row>
    <row r="16146" spans="4:7">
      <c r="D16146" s="224"/>
      <c r="F16146" s="224"/>
      <c r="G16146" s="224"/>
    </row>
    <row r="16147" spans="4:7">
      <c r="D16147" s="224"/>
      <c r="F16147" s="224"/>
      <c r="G16147" s="224"/>
    </row>
    <row r="16148" spans="4:7">
      <c r="D16148" s="224"/>
      <c r="F16148" s="224"/>
      <c r="G16148" s="224"/>
    </row>
    <row r="16149" spans="4:7">
      <c r="D16149" s="224"/>
      <c r="F16149" s="224"/>
      <c r="G16149" s="224"/>
    </row>
    <row r="16150" spans="4:7">
      <c r="D16150" s="224"/>
      <c r="F16150" s="224"/>
      <c r="G16150" s="224"/>
    </row>
    <row r="16151" spans="4:7">
      <c r="D16151" s="224"/>
      <c r="F16151" s="224"/>
      <c r="G16151" s="224"/>
    </row>
    <row r="16152" spans="4:7">
      <c r="D16152" s="224"/>
      <c r="F16152" s="224"/>
      <c r="G16152" s="224"/>
    </row>
    <row r="16153" spans="4:7">
      <c r="D16153" s="224"/>
      <c r="F16153" s="224"/>
      <c r="G16153" s="224"/>
    </row>
    <row r="16154" spans="4:7">
      <c r="D16154" s="224"/>
      <c r="F16154" s="224"/>
      <c r="G16154" s="224"/>
    </row>
    <row r="16155" spans="4:7">
      <c r="D16155" s="224"/>
      <c r="F16155" s="224"/>
      <c r="G16155" s="224"/>
    </row>
    <row r="16156" spans="4:7">
      <c r="D16156" s="224"/>
      <c r="F16156" s="224"/>
      <c r="G16156" s="224"/>
    </row>
    <row r="16157" spans="4:7">
      <c r="D16157" s="224"/>
      <c r="F16157" s="224"/>
      <c r="G16157" s="224"/>
    </row>
    <row r="16158" spans="4:7">
      <c r="D16158" s="224"/>
      <c r="F16158" s="224"/>
      <c r="G16158" s="224"/>
    </row>
    <row r="16159" spans="4:7">
      <c r="D16159" s="224"/>
      <c r="F16159" s="224"/>
      <c r="G16159" s="224"/>
    </row>
    <row r="16160" spans="4:7">
      <c r="D16160" s="224"/>
      <c r="F16160" s="224"/>
      <c r="G16160" s="224"/>
    </row>
    <row r="16161" spans="4:7">
      <c r="D16161" s="224"/>
      <c r="F16161" s="224"/>
      <c r="G16161" s="224"/>
    </row>
    <row r="16162" spans="4:7">
      <c r="D16162" s="224"/>
      <c r="F16162" s="224"/>
      <c r="G16162" s="224"/>
    </row>
    <row r="16163" spans="4:7">
      <c r="D16163" s="224"/>
      <c r="F16163" s="224"/>
      <c r="G16163" s="224"/>
    </row>
    <row r="16164" spans="4:7">
      <c r="D16164" s="224"/>
      <c r="F16164" s="224"/>
      <c r="G16164" s="224"/>
    </row>
    <row r="16165" spans="4:7">
      <c r="D16165" s="224"/>
      <c r="F16165" s="224"/>
      <c r="G16165" s="224"/>
    </row>
    <row r="16166" spans="4:7">
      <c r="D16166" s="224"/>
      <c r="F16166" s="224"/>
      <c r="G16166" s="224"/>
    </row>
    <row r="16167" spans="4:7">
      <c r="D16167" s="224"/>
      <c r="F16167" s="224"/>
      <c r="G16167" s="224"/>
    </row>
    <row r="16168" spans="4:7">
      <c r="D16168" s="224"/>
      <c r="F16168" s="224"/>
      <c r="G16168" s="224"/>
    </row>
    <row r="16169" spans="4:7">
      <c r="D16169" s="224"/>
      <c r="F16169" s="224"/>
      <c r="G16169" s="224"/>
    </row>
    <row r="16170" spans="4:7">
      <c r="D16170" s="224"/>
      <c r="F16170" s="224"/>
      <c r="G16170" s="224"/>
    </row>
    <row r="16171" spans="4:7">
      <c r="D16171" s="224"/>
      <c r="F16171" s="224"/>
      <c r="G16171" s="224"/>
    </row>
    <row r="16172" spans="4:7">
      <c r="D16172" s="224"/>
      <c r="F16172" s="224"/>
      <c r="G16172" s="224"/>
    </row>
    <row r="16173" spans="4:7">
      <c r="D16173" s="224"/>
      <c r="F16173" s="224"/>
      <c r="G16173" s="224"/>
    </row>
    <row r="16174" spans="4:7">
      <c r="D16174" s="224"/>
      <c r="F16174" s="224"/>
      <c r="G16174" s="224"/>
    </row>
    <row r="16175" spans="4:7">
      <c r="D16175" s="224"/>
      <c r="F16175" s="224"/>
      <c r="G16175" s="224"/>
    </row>
    <row r="16176" spans="4:7">
      <c r="D16176" s="224"/>
      <c r="F16176" s="224"/>
      <c r="G16176" s="224"/>
    </row>
    <row r="16177" spans="4:7">
      <c r="D16177" s="224"/>
      <c r="F16177" s="224"/>
      <c r="G16177" s="224"/>
    </row>
    <row r="16178" spans="4:7">
      <c r="D16178" s="224"/>
      <c r="F16178" s="224"/>
      <c r="G16178" s="224"/>
    </row>
    <row r="16179" spans="4:7">
      <c r="D16179" s="224"/>
      <c r="F16179" s="224"/>
      <c r="G16179" s="224"/>
    </row>
    <row r="16180" spans="4:7">
      <c r="D16180" s="224"/>
      <c r="F16180" s="224"/>
      <c r="G16180" s="224"/>
    </row>
    <row r="16181" spans="4:7">
      <c r="D16181" s="224"/>
      <c r="F16181" s="224"/>
      <c r="G16181" s="224"/>
    </row>
    <row r="16182" spans="4:7">
      <c r="D16182" s="224"/>
      <c r="F16182" s="224"/>
      <c r="G16182" s="224"/>
    </row>
    <row r="16183" spans="4:7">
      <c r="D16183" s="224"/>
      <c r="F16183" s="224"/>
      <c r="G16183" s="224"/>
    </row>
    <row r="16184" spans="4:7">
      <c r="D16184" s="224"/>
      <c r="F16184" s="224"/>
      <c r="G16184" s="224"/>
    </row>
    <row r="16185" spans="4:7">
      <c r="D16185" s="224"/>
      <c r="F16185" s="224"/>
      <c r="G16185" s="224"/>
    </row>
    <row r="16186" spans="4:7">
      <c r="D16186" s="224"/>
      <c r="F16186" s="224"/>
      <c r="G16186" s="224"/>
    </row>
    <row r="16187" spans="4:7">
      <c r="D16187" s="224"/>
      <c r="F16187" s="224"/>
      <c r="G16187" s="224"/>
    </row>
    <row r="16188" spans="4:7">
      <c r="D16188" s="224"/>
      <c r="F16188" s="224"/>
      <c r="G16188" s="224"/>
    </row>
    <row r="16189" spans="4:7">
      <c r="D16189" s="224"/>
      <c r="F16189" s="224"/>
      <c r="G16189" s="224"/>
    </row>
    <row r="16190" spans="4:7">
      <c r="D16190" s="224"/>
      <c r="F16190" s="224"/>
      <c r="G16190" s="224"/>
    </row>
    <row r="16191" spans="4:7">
      <c r="D16191" s="224"/>
      <c r="F16191" s="224"/>
      <c r="G16191" s="224"/>
    </row>
    <row r="16192" spans="4:7">
      <c r="D16192" s="224"/>
      <c r="F16192" s="224"/>
      <c r="G16192" s="224"/>
    </row>
    <row r="16193" spans="4:7">
      <c r="D16193" s="224"/>
      <c r="F16193" s="224"/>
      <c r="G16193" s="224"/>
    </row>
    <row r="16194" spans="4:7">
      <c r="D16194" s="224"/>
      <c r="F16194" s="224"/>
      <c r="G16194" s="224"/>
    </row>
    <row r="16195" spans="4:7">
      <c r="D16195" s="224"/>
      <c r="F16195" s="224"/>
      <c r="G16195" s="224"/>
    </row>
    <row r="16196" spans="4:7">
      <c r="D16196" s="224"/>
      <c r="F16196" s="224"/>
      <c r="G16196" s="224"/>
    </row>
    <row r="16197" spans="4:7">
      <c r="D16197" s="224"/>
      <c r="F16197" s="224"/>
      <c r="G16197" s="224"/>
    </row>
    <row r="16198" spans="4:7">
      <c r="D16198" s="224"/>
      <c r="F16198" s="224"/>
      <c r="G16198" s="224"/>
    </row>
    <row r="16199" spans="4:7">
      <c r="D16199" s="224"/>
      <c r="F16199" s="224"/>
      <c r="G16199" s="224"/>
    </row>
    <row r="16200" spans="4:7">
      <c r="D16200" s="224"/>
      <c r="F16200" s="224"/>
      <c r="G16200" s="224"/>
    </row>
    <row r="16201" spans="4:7">
      <c r="D16201" s="224"/>
      <c r="F16201" s="224"/>
      <c r="G16201" s="224"/>
    </row>
    <row r="16202" spans="4:7">
      <c r="D16202" s="224"/>
      <c r="F16202" s="224"/>
      <c r="G16202" s="224"/>
    </row>
    <row r="16203" spans="4:7">
      <c r="D16203" s="224"/>
      <c r="F16203" s="224"/>
      <c r="G16203" s="224"/>
    </row>
    <row r="16204" spans="4:7">
      <c r="D16204" s="224"/>
      <c r="F16204" s="224"/>
      <c r="G16204" s="224"/>
    </row>
    <row r="16205" spans="4:7">
      <c r="D16205" s="224"/>
      <c r="F16205" s="224"/>
      <c r="G16205" s="224"/>
    </row>
    <row r="16206" spans="4:7">
      <c r="D16206" s="224"/>
      <c r="F16206" s="224"/>
      <c r="G16206" s="224"/>
    </row>
    <row r="16207" spans="4:7">
      <c r="D16207" s="224"/>
      <c r="F16207" s="224"/>
      <c r="G16207" s="224"/>
    </row>
    <row r="16208" spans="4:7">
      <c r="D16208" s="224"/>
      <c r="F16208" s="224"/>
      <c r="G16208" s="224"/>
    </row>
    <row r="16209" spans="4:7">
      <c r="D16209" s="224"/>
      <c r="F16209" s="224"/>
      <c r="G16209" s="224"/>
    </row>
    <row r="16210" spans="4:7">
      <c r="D16210" s="224"/>
      <c r="F16210" s="224"/>
      <c r="G16210" s="224"/>
    </row>
    <row r="16211" spans="4:7">
      <c r="D16211" s="224"/>
      <c r="F16211" s="224"/>
      <c r="G16211" s="224"/>
    </row>
    <row r="16212" spans="4:7">
      <c r="D16212" s="224"/>
      <c r="F16212" s="224"/>
      <c r="G16212" s="224"/>
    </row>
    <row r="16213" spans="4:7">
      <c r="D16213" s="224"/>
      <c r="F16213" s="224"/>
      <c r="G16213" s="224"/>
    </row>
    <row r="16214" spans="4:7">
      <c r="D16214" s="224"/>
      <c r="F16214" s="224"/>
      <c r="G16214" s="224"/>
    </row>
    <row r="16215" spans="4:7">
      <c r="D16215" s="224"/>
      <c r="F16215" s="224"/>
      <c r="G16215" s="224"/>
    </row>
    <row r="16216" spans="4:7">
      <c r="D16216" s="224"/>
      <c r="F16216" s="224"/>
      <c r="G16216" s="224"/>
    </row>
    <row r="16217" spans="4:7">
      <c r="D16217" s="224"/>
      <c r="F16217" s="224"/>
      <c r="G16217" s="224"/>
    </row>
    <row r="16218" spans="4:7">
      <c r="D16218" s="224"/>
      <c r="F16218" s="224"/>
      <c r="G16218" s="224"/>
    </row>
    <row r="16219" spans="4:7">
      <c r="D16219" s="224"/>
      <c r="F16219" s="224"/>
      <c r="G16219" s="224"/>
    </row>
    <row r="16220" spans="4:7">
      <c r="D16220" s="224"/>
      <c r="F16220" s="224"/>
      <c r="G16220" s="224"/>
    </row>
    <row r="16221" spans="4:7">
      <c r="D16221" s="224"/>
      <c r="F16221" s="224"/>
      <c r="G16221" s="224"/>
    </row>
    <row r="16222" spans="4:7">
      <c r="D16222" s="224"/>
      <c r="F16222" s="224"/>
      <c r="G16222" s="224"/>
    </row>
    <row r="16223" spans="4:7">
      <c r="D16223" s="224"/>
      <c r="F16223" s="224"/>
      <c r="G16223" s="224"/>
    </row>
    <row r="16224" spans="4:7">
      <c r="D16224" s="224"/>
      <c r="F16224" s="224"/>
      <c r="G16224" s="224"/>
    </row>
    <row r="16225" spans="4:7">
      <c r="D16225" s="224"/>
      <c r="F16225" s="224"/>
      <c r="G16225" s="224"/>
    </row>
    <row r="16226" spans="4:7">
      <c r="D16226" s="224"/>
      <c r="F16226" s="224"/>
      <c r="G16226" s="224"/>
    </row>
    <row r="16227" spans="4:7">
      <c r="D16227" s="224"/>
      <c r="F16227" s="224"/>
      <c r="G16227" s="224"/>
    </row>
    <row r="16228" spans="4:7">
      <c r="D16228" s="224"/>
      <c r="F16228" s="224"/>
      <c r="G16228" s="224"/>
    </row>
    <row r="16229" spans="4:7">
      <c r="D16229" s="224"/>
      <c r="F16229" s="224"/>
      <c r="G16229" s="224"/>
    </row>
    <row r="16230" spans="4:7">
      <c r="D16230" s="224"/>
      <c r="F16230" s="224"/>
      <c r="G16230" s="224"/>
    </row>
    <row r="16231" spans="4:7">
      <c r="D16231" s="224"/>
      <c r="F16231" s="224"/>
      <c r="G16231" s="224"/>
    </row>
    <row r="16232" spans="4:7">
      <c r="D16232" s="224"/>
      <c r="F16232" s="224"/>
      <c r="G16232" s="224"/>
    </row>
    <row r="16233" spans="4:7">
      <c r="D16233" s="224"/>
      <c r="F16233" s="224"/>
      <c r="G16233" s="224"/>
    </row>
    <row r="16234" spans="4:7">
      <c r="D16234" s="224"/>
      <c r="F16234" s="224"/>
      <c r="G16234" s="224"/>
    </row>
    <row r="16235" spans="4:7">
      <c r="D16235" s="224"/>
      <c r="F16235" s="224"/>
      <c r="G16235" s="224"/>
    </row>
    <row r="16236" spans="4:7">
      <c r="D16236" s="224"/>
      <c r="F16236" s="224"/>
      <c r="G16236" s="224"/>
    </row>
    <row r="16237" spans="4:7">
      <c r="D16237" s="224"/>
      <c r="F16237" s="224"/>
      <c r="G16237" s="224"/>
    </row>
    <row r="16238" spans="4:7">
      <c r="D16238" s="224"/>
      <c r="F16238" s="224"/>
      <c r="G16238" s="224"/>
    </row>
    <row r="16239" spans="4:7">
      <c r="D16239" s="224"/>
      <c r="F16239" s="224"/>
      <c r="G16239" s="224"/>
    </row>
    <row r="16240" spans="4:7">
      <c r="D16240" s="224"/>
      <c r="F16240" s="224"/>
      <c r="G16240" s="224"/>
    </row>
    <row r="16241" spans="4:7">
      <c r="D16241" s="224"/>
      <c r="F16241" s="224"/>
      <c r="G16241" s="224"/>
    </row>
    <row r="16242" spans="4:7">
      <c r="D16242" s="224"/>
      <c r="F16242" s="224"/>
      <c r="G16242" s="224"/>
    </row>
    <row r="16243" spans="4:7">
      <c r="D16243" s="224"/>
      <c r="F16243" s="224"/>
      <c r="G16243" s="224"/>
    </row>
    <row r="16244" spans="4:7">
      <c r="D16244" s="224"/>
      <c r="F16244" s="224"/>
      <c r="G16244" s="224"/>
    </row>
    <row r="16245" spans="4:7">
      <c r="D16245" s="224"/>
      <c r="F16245" s="224"/>
      <c r="G16245" s="224"/>
    </row>
    <row r="16246" spans="4:7">
      <c r="D16246" s="224"/>
      <c r="F16246" s="224"/>
      <c r="G16246" s="224"/>
    </row>
    <row r="16247" spans="4:7">
      <c r="D16247" s="224"/>
      <c r="F16247" s="224"/>
      <c r="G16247" s="224"/>
    </row>
    <row r="16248" spans="4:7">
      <c r="D16248" s="224"/>
      <c r="F16248" s="224"/>
      <c r="G16248" s="224"/>
    </row>
    <row r="16249" spans="4:7">
      <c r="D16249" s="224"/>
      <c r="F16249" s="224"/>
      <c r="G16249" s="224"/>
    </row>
    <row r="16250" spans="4:7">
      <c r="D16250" s="224"/>
      <c r="F16250" s="224"/>
      <c r="G16250" s="224"/>
    </row>
    <row r="16251" spans="4:7">
      <c r="D16251" s="224"/>
      <c r="F16251" s="224"/>
      <c r="G16251" s="224"/>
    </row>
    <row r="16252" spans="4:7">
      <c r="D16252" s="224"/>
      <c r="F16252" s="224"/>
      <c r="G16252" s="224"/>
    </row>
    <row r="16253" spans="4:7">
      <c r="D16253" s="224"/>
      <c r="F16253" s="224"/>
      <c r="G16253" s="224"/>
    </row>
    <row r="16254" spans="4:7">
      <c r="D16254" s="224"/>
      <c r="F16254" s="224"/>
      <c r="G16254" s="224"/>
    </row>
    <row r="16255" spans="4:7">
      <c r="D16255" s="224"/>
      <c r="F16255" s="224"/>
      <c r="G16255" s="224"/>
    </row>
    <row r="16256" spans="4:7">
      <c r="D16256" s="224"/>
      <c r="F16256" s="224"/>
      <c r="G16256" s="224"/>
    </row>
    <row r="16257" spans="4:7">
      <c r="D16257" s="224"/>
      <c r="F16257" s="224"/>
      <c r="G16257" s="224"/>
    </row>
    <row r="16258" spans="4:7">
      <c r="D16258" s="224"/>
      <c r="F16258" s="224"/>
      <c r="G16258" s="224"/>
    </row>
    <row r="16259" spans="4:7">
      <c r="D16259" s="224"/>
      <c r="F16259" s="224"/>
      <c r="G16259" s="224"/>
    </row>
    <row r="16260" spans="4:7">
      <c r="D16260" s="224"/>
      <c r="F16260" s="224"/>
      <c r="G16260" s="224"/>
    </row>
    <row r="16261" spans="4:7">
      <c r="D16261" s="224"/>
      <c r="F16261" s="224"/>
      <c r="G16261" s="224"/>
    </row>
    <row r="16262" spans="4:7">
      <c r="D16262" s="224"/>
      <c r="F16262" s="224"/>
      <c r="G16262" s="224"/>
    </row>
    <row r="16263" spans="4:7">
      <c r="D16263" s="224"/>
      <c r="F16263" s="224"/>
      <c r="G16263" s="224"/>
    </row>
    <row r="16264" spans="4:7">
      <c r="D16264" s="224"/>
      <c r="F16264" s="224"/>
      <c r="G16264" s="224"/>
    </row>
    <row r="16265" spans="4:7">
      <c r="D16265" s="224"/>
      <c r="F16265" s="224"/>
      <c r="G16265" s="224"/>
    </row>
    <row r="16266" spans="4:7">
      <c r="D16266" s="224"/>
      <c r="F16266" s="224"/>
      <c r="G16266" s="224"/>
    </row>
    <row r="16267" spans="4:7">
      <c r="D16267" s="224"/>
      <c r="F16267" s="224"/>
      <c r="G16267" s="224"/>
    </row>
    <row r="16268" spans="4:7">
      <c r="D16268" s="224"/>
      <c r="F16268" s="224"/>
      <c r="G16268" s="224"/>
    </row>
    <row r="16269" spans="4:7">
      <c r="D16269" s="224"/>
      <c r="F16269" s="224"/>
      <c r="G16269" s="224"/>
    </row>
    <row r="16270" spans="4:7">
      <c r="D16270" s="224"/>
      <c r="F16270" s="224"/>
      <c r="G16270" s="224"/>
    </row>
    <row r="16271" spans="4:7">
      <c r="D16271" s="224"/>
      <c r="F16271" s="224"/>
      <c r="G16271" s="224"/>
    </row>
    <row r="16272" spans="4:7">
      <c r="D16272" s="224"/>
      <c r="F16272" s="224"/>
      <c r="G16272" s="224"/>
    </row>
    <row r="16273" spans="4:7">
      <c r="D16273" s="224"/>
      <c r="F16273" s="224"/>
      <c r="G16273" s="224"/>
    </row>
    <row r="16274" spans="4:7">
      <c r="D16274" s="224"/>
      <c r="F16274" s="224"/>
      <c r="G16274" s="224"/>
    </row>
    <row r="16275" spans="4:7">
      <c r="D16275" s="224"/>
      <c r="F16275" s="224"/>
      <c r="G16275" s="224"/>
    </row>
    <row r="16276" spans="4:7">
      <c r="D16276" s="224"/>
      <c r="F16276" s="224"/>
      <c r="G16276" s="224"/>
    </row>
    <row r="16277" spans="4:7">
      <c r="D16277" s="224"/>
      <c r="F16277" s="224"/>
      <c r="G16277" s="224"/>
    </row>
    <row r="16278" spans="4:7">
      <c r="D16278" s="224"/>
      <c r="F16278" s="224"/>
      <c r="G16278" s="224"/>
    </row>
    <row r="16279" spans="4:7">
      <c r="D16279" s="224"/>
      <c r="F16279" s="224"/>
      <c r="G16279" s="224"/>
    </row>
    <row r="16280" spans="4:7">
      <c r="D16280" s="224"/>
      <c r="F16280" s="224"/>
      <c r="G16280" s="224"/>
    </row>
    <row r="16281" spans="4:7">
      <c r="D16281" s="224"/>
      <c r="F16281" s="224"/>
      <c r="G16281" s="224"/>
    </row>
    <row r="16282" spans="4:7">
      <c r="D16282" s="224"/>
      <c r="F16282" s="224"/>
      <c r="G16282" s="224"/>
    </row>
    <row r="16283" spans="4:7">
      <c r="D16283" s="224"/>
      <c r="F16283" s="224"/>
      <c r="G16283" s="224"/>
    </row>
    <row r="16284" spans="4:7">
      <c r="D16284" s="224"/>
      <c r="F16284" s="224"/>
      <c r="G16284" s="224"/>
    </row>
    <row r="16285" spans="4:7">
      <c r="D16285" s="224"/>
      <c r="F16285" s="224"/>
      <c r="G16285" s="224"/>
    </row>
    <row r="16286" spans="4:7">
      <c r="D16286" s="224"/>
      <c r="F16286" s="224"/>
      <c r="G16286" s="224"/>
    </row>
    <row r="16287" spans="4:7">
      <c r="D16287" s="224"/>
      <c r="F16287" s="224"/>
      <c r="G16287" s="224"/>
    </row>
    <row r="16288" spans="4:7">
      <c r="D16288" s="224"/>
      <c r="F16288" s="224"/>
      <c r="G16288" s="224"/>
    </row>
    <row r="16289" spans="4:7">
      <c r="D16289" s="224"/>
      <c r="F16289" s="224"/>
      <c r="G16289" s="224"/>
    </row>
    <row r="16290" spans="4:7">
      <c r="D16290" s="224"/>
      <c r="F16290" s="224"/>
      <c r="G16290" s="224"/>
    </row>
    <row r="16291" spans="4:7">
      <c r="D16291" s="224"/>
      <c r="F16291" s="224"/>
      <c r="G16291" s="224"/>
    </row>
    <row r="16292" spans="4:7">
      <c r="D16292" s="224"/>
      <c r="F16292" s="224"/>
      <c r="G16292" s="224"/>
    </row>
    <row r="16293" spans="4:7">
      <c r="D16293" s="224"/>
      <c r="F16293" s="224"/>
      <c r="G16293" s="224"/>
    </row>
    <row r="16294" spans="4:7">
      <c r="D16294" s="224"/>
      <c r="F16294" s="224"/>
      <c r="G16294" s="224"/>
    </row>
    <row r="16295" spans="4:7">
      <c r="D16295" s="224"/>
      <c r="F16295" s="224"/>
      <c r="G16295" s="224"/>
    </row>
    <row r="16296" spans="4:7">
      <c r="D16296" s="224"/>
      <c r="F16296" s="224"/>
      <c r="G16296" s="224"/>
    </row>
    <row r="16297" spans="4:7">
      <c r="D16297" s="224"/>
      <c r="F16297" s="224"/>
      <c r="G16297" s="224"/>
    </row>
    <row r="16298" spans="4:7">
      <c r="D16298" s="224"/>
      <c r="F16298" s="224"/>
      <c r="G16298" s="224"/>
    </row>
    <row r="16299" spans="4:7">
      <c r="D16299" s="224"/>
      <c r="F16299" s="224"/>
      <c r="G16299" s="224"/>
    </row>
    <row r="16300" spans="4:7">
      <c r="D16300" s="224"/>
      <c r="F16300" s="224"/>
      <c r="G16300" s="224"/>
    </row>
    <row r="16301" spans="4:7">
      <c r="D16301" s="224"/>
      <c r="F16301" s="224"/>
      <c r="G16301" s="224"/>
    </row>
    <row r="16302" spans="4:7">
      <c r="D16302" s="224"/>
      <c r="F16302" s="224"/>
      <c r="G16302" s="224"/>
    </row>
    <row r="16303" spans="4:7">
      <c r="D16303" s="224"/>
      <c r="F16303" s="224"/>
      <c r="G16303" s="224"/>
    </row>
    <row r="16304" spans="4:7">
      <c r="D16304" s="224"/>
      <c r="F16304" s="224"/>
      <c r="G16304" s="224"/>
    </row>
    <row r="16305" spans="4:7">
      <c r="D16305" s="224"/>
      <c r="F16305" s="224"/>
      <c r="G16305" s="224"/>
    </row>
    <row r="16306" spans="4:7">
      <c r="D16306" s="224"/>
      <c r="F16306" s="224"/>
      <c r="G16306" s="224"/>
    </row>
    <row r="16307" spans="4:7">
      <c r="D16307" s="224"/>
      <c r="F16307" s="224"/>
      <c r="G16307" s="224"/>
    </row>
    <row r="16308" spans="4:7">
      <c r="D16308" s="224"/>
      <c r="F16308" s="224"/>
      <c r="G16308" s="224"/>
    </row>
    <row r="16309" spans="4:7">
      <c r="D16309" s="224"/>
      <c r="F16309" s="224"/>
      <c r="G16309" s="224"/>
    </row>
    <row r="16310" spans="4:7">
      <c r="D16310" s="224"/>
      <c r="F16310" s="224"/>
      <c r="G16310" s="224"/>
    </row>
    <row r="16311" spans="4:7">
      <c r="D16311" s="224"/>
      <c r="F16311" s="224"/>
      <c r="G16311" s="224"/>
    </row>
    <row r="16312" spans="4:7">
      <c r="D16312" s="224"/>
      <c r="F16312" s="224"/>
      <c r="G16312" s="224"/>
    </row>
    <row r="16313" spans="4:7">
      <c r="D16313" s="224"/>
      <c r="F16313" s="224"/>
      <c r="G16313" s="224"/>
    </row>
    <row r="16314" spans="4:7">
      <c r="D16314" s="224"/>
      <c r="F16314" s="224"/>
      <c r="G16314" s="224"/>
    </row>
    <row r="16315" spans="4:7">
      <c r="D16315" s="224"/>
      <c r="F16315" s="224"/>
      <c r="G16315" s="224"/>
    </row>
    <row r="16316" spans="4:7">
      <c r="D16316" s="224"/>
      <c r="F16316" s="224"/>
      <c r="G16316" s="224"/>
    </row>
    <row r="16317" spans="4:7">
      <c r="D16317" s="224"/>
      <c r="F16317" s="224"/>
      <c r="G16317" s="224"/>
    </row>
    <row r="16318" spans="4:7">
      <c r="D16318" s="224"/>
      <c r="F16318" s="224"/>
      <c r="G16318" s="224"/>
    </row>
    <row r="16319" spans="4:7">
      <c r="D16319" s="224"/>
      <c r="F16319" s="224"/>
      <c r="G16319" s="224"/>
    </row>
    <row r="16320" spans="4:7">
      <c r="D16320" s="224"/>
      <c r="F16320" s="224"/>
      <c r="G16320" s="224"/>
    </row>
    <row r="16321" spans="4:7">
      <c r="D16321" s="224"/>
      <c r="F16321" s="224"/>
      <c r="G16321" s="224"/>
    </row>
    <row r="16322" spans="4:7">
      <c r="D16322" s="224"/>
      <c r="F16322" s="224"/>
      <c r="G16322" s="224"/>
    </row>
    <row r="16323" spans="4:7">
      <c r="D16323" s="224"/>
      <c r="F16323" s="224"/>
      <c r="G16323" s="224"/>
    </row>
    <row r="16324" spans="4:7">
      <c r="D16324" s="224"/>
      <c r="F16324" s="224"/>
      <c r="G16324" s="224"/>
    </row>
    <row r="16325" spans="4:7">
      <c r="D16325" s="224"/>
      <c r="F16325" s="224"/>
      <c r="G16325" s="224"/>
    </row>
    <row r="16326" spans="4:7">
      <c r="D16326" s="224"/>
      <c r="F16326" s="224"/>
      <c r="G16326" s="224"/>
    </row>
    <row r="16327" spans="4:7">
      <c r="D16327" s="224"/>
      <c r="F16327" s="224"/>
      <c r="G16327" s="224"/>
    </row>
    <row r="16328" spans="4:7">
      <c r="D16328" s="224"/>
      <c r="F16328" s="224"/>
      <c r="G16328" s="224"/>
    </row>
    <row r="16329" spans="4:7">
      <c r="D16329" s="224"/>
      <c r="F16329" s="224"/>
      <c r="G16329" s="224"/>
    </row>
    <row r="16330" spans="4:7">
      <c r="D16330" s="224"/>
      <c r="F16330" s="224"/>
      <c r="G16330" s="224"/>
    </row>
    <row r="16331" spans="4:7">
      <c r="D16331" s="224"/>
      <c r="F16331" s="224"/>
      <c r="G16331" s="224"/>
    </row>
    <row r="16332" spans="4:7">
      <c r="D16332" s="224"/>
      <c r="F16332" s="224"/>
      <c r="G16332" s="224"/>
    </row>
    <row r="16333" spans="4:7">
      <c r="D16333" s="224"/>
      <c r="F16333" s="224"/>
      <c r="G16333" s="224"/>
    </row>
    <row r="16334" spans="4:7">
      <c r="D16334" s="224"/>
      <c r="F16334" s="224"/>
      <c r="G16334" s="224"/>
    </row>
    <row r="16335" spans="4:7">
      <c r="D16335" s="224"/>
      <c r="F16335" s="224"/>
      <c r="G16335" s="224"/>
    </row>
    <row r="16336" spans="4:7">
      <c r="D16336" s="224"/>
      <c r="F16336" s="224"/>
      <c r="G16336" s="224"/>
    </row>
    <row r="16337" spans="4:7">
      <c r="D16337" s="224"/>
      <c r="F16337" s="224"/>
      <c r="G16337" s="224"/>
    </row>
    <row r="16338" spans="4:7">
      <c r="D16338" s="224"/>
      <c r="F16338" s="224"/>
      <c r="G16338" s="224"/>
    </row>
    <row r="16339" spans="4:7">
      <c r="D16339" s="224"/>
      <c r="F16339" s="224"/>
      <c r="G16339" s="224"/>
    </row>
    <row r="16340" spans="4:7">
      <c r="D16340" s="224"/>
      <c r="F16340" s="224"/>
      <c r="G16340" s="224"/>
    </row>
    <row r="16341" spans="4:7">
      <c r="D16341" s="224"/>
      <c r="F16341" s="224"/>
      <c r="G16341" s="224"/>
    </row>
    <row r="16342" spans="4:7">
      <c r="D16342" s="224"/>
      <c r="F16342" s="224"/>
      <c r="G16342" s="224"/>
    </row>
    <row r="16343" spans="4:7">
      <c r="D16343" s="224"/>
      <c r="F16343" s="224"/>
      <c r="G16343" s="224"/>
    </row>
    <row r="16344" spans="4:7">
      <c r="D16344" s="224"/>
      <c r="F16344" s="224"/>
      <c r="G16344" s="224"/>
    </row>
    <row r="16345" spans="4:7">
      <c r="D16345" s="224"/>
      <c r="F16345" s="224"/>
      <c r="G16345" s="224"/>
    </row>
    <row r="16346" spans="4:7">
      <c r="D16346" s="224"/>
      <c r="F16346" s="224"/>
      <c r="G16346" s="224"/>
    </row>
    <row r="16347" spans="4:7">
      <c r="D16347" s="224"/>
      <c r="F16347" s="224"/>
      <c r="G16347" s="224"/>
    </row>
    <row r="16348" spans="4:7">
      <c r="D16348" s="224"/>
      <c r="F16348" s="224"/>
      <c r="G16348" s="224"/>
    </row>
    <row r="16349" spans="4:7">
      <c r="D16349" s="224"/>
      <c r="F16349" s="224"/>
      <c r="G16349" s="224"/>
    </row>
    <row r="16350" spans="4:7">
      <c r="D16350" s="224"/>
      <c r="F16350" s="224"/>
      <c r="G16350" s="224"/>
    </row>
    <row r="16351" spans="4:7">
      <c r="D16351" s="224"/>
      <c r="F16351" s="224"/>
      <c r="G16351" s="224"/>
    </row>
    <row r="16352" spans="4:7">
      <c r="D16352" s="224"/>
      <c r="F16352" s="224"/>
      <c r="G16352" s="224"/>
    </row>
    <row r="16353" spans="4:7">
      <c r="D16353" s="224"/>
      <c r="F16353" s="224"/>
      <c r="G16353" s="224"/>
    </row>
    <row r="16354" spans="4:7">
      <c r="D16354" s="224"/>
      <c r="F16354" s="224"/>
      <c r="G16354" s="224"/>
    </row>
    <row r="16355" spans="4:7">
      <c r="D16355" s="224"/>
      <c r="F16355" s="224"/>
      <c r="G16355" s="224"/>
    </row>
    <row r="16356" spans="4:7">
      <c r="D16356" s="224"/>
      <c r="F16356" s="224"/>
      <c r="G16356" s="224"/>
    </row>
    <row r="16357" spans="4:7">
      <c r="D16357" s="224"/>
      <c r="F16357" s="224"/>
      <c r="G16357" s="224"/>
    </row>
    <row r="16358" spans="4:7">
      <c r="D16358" s="224"/>
      <c r="F16358" s="224"/>
      <c r="G16358" s="224"/>
    </row>
    <row r="16359" spans="4:7">
      <c r="D16359" s="224"/>
      <c r="F16359" s="224"/>
      <c r="G16359" s="224"/>
    </row>
    <row r="16360" spans="4:7">
      <c r="D16360" s="224"/>
      <c r="F16360" s="224"/>
      <c r="G16360" s="224"/>
    </row>
    <row r="16361" spans="4:7">
      <c r="D16361" s="224"/>
      <c r="F16361" s="224"/>
      <c r="G16361" s="224"/>
    </row>
    <row r="16362" spans="4:7">
      <c r="D16362" s="224"/>
      <c r="F16362" s="224"/>
      <c r="G16362" s="224"/>
    </row>
    <row r="16363" spans="4:7">
      <c r="D16363" s="224"/>
      <c r="F16363" s="224"/>
      <c r="G16363" s="224"/>
    </row>
    <row r="16364" spans="4:7">
      <c r="D16364" s="224"/>
      <c r="F16364" s="224"/>
      <c r="G16364" s="224"/>
    </row>
    <row r="16365" spans="4:7">
      <c r="D16365" s="224"/>
      <c r="F16365" s="224"/>
      <c r="G16365" s="224"/>
    </row>
    <row r="16366" spans="4:7">
      <c r="D16366" s="224"/>
      <c r="F16366" s="224"/>
      <c r="G16366" s="224"/>
    </row>
    <row r="16367" spans="4:7">
      <c r="D16367" s="224"/>
      <c r="F16367" s="224"/>
      <c r="G16367" s="224"/>
    </row>
    <row r="16368" spans="4:7">
      <c r="D16368" s="224"/>
      <c r="F16368" s="224"/>
      <c r="G16368" s="224"/>
    </row>
    <row r="16369" spans="4:7">
      <c r="D16369" s="224"/>
      <c r="F16369" s="224"/>
      <c r="G16369" s="224"/>
    </row>
    <row r="16370" spans="4:7">
      <c r="D16370" s="224"/>
      <c r="F16370" s="224"/>
      <c r="G16370" s="224"/>
    </row>
    <row r="16371" spans="4:7">
      <c r="D16371" s="224"/>
      <c r="F16371" s="224"/>
      <c r="G16371" s="224"/>
    </row>
    <row r="16372" spans="4:7">
      <c r="D16372" s="224"/>
      <c r="F16372" s="224"/>
      <c r="G16372" s="224"/>
    </row>
    <row r="16373" spans="4:7">
      <c r="D16373" s="224"/>
      <c r="F16373" s="224"/>
      <c r="G16373" s="224"/>
    </row>
    <row r="16374" spans="4:7">
      <c r="D16374" s="224"/>
      <c r="F16374" s="224"/>
      <c r="G16374" s="224"/>
    </row>
    <row r="16375" spans="4:7">
      <c r="D16375" s="224"/>
      <c r="F16375" s="224"/>
      <c r="G16375" s="224"/>
    </row>
    <row r="16376" spans="4:7">
      <c r="D16376" s="224"/>
      <c r="F16376" s="224"/>
      <c r="G16376" s="224"/>
    </row>
    <row r="16377" spans="4:7">
      <c r="D16377" s="224"/>
      <c r="F16377" s="224"/>
      <c r="G16377" s="224"/>
    </row>
    <row r="16378" spans="4:7">
      <c r="D16378" s="224"/>
      <c r="F16378" s="224"/>
      <c r="G16378" s="224"/>
    </row>
    <row r="16379" spans="4:7">
      <c r="D16379" s="224"/>
      <c r="F16379" s="224"/>
      <c r="G16379" s="224"/>
    </row>
    <row r="16380" spans="4:7">
      <c r="D16380" s="224"/>
      <c r="F16380" s="224"/>
      <c r="G16380" s="224"/>
    </row>
    <row r="16381" spans="4:7">
      <c r="D16381" s="224"/>
      <c r="F16381" s="224"/>
      <c r="G16381" s="224"/>
    </row>
    <row r="16382" spans="4:7">
      <c r="D16382" s="224"/>
      <c r="F16382" s="224"/>
      <c r="G16382" s="224"/>
    </row>
    <row r="16383" spans="4:7">
      <c r="D16383" s="224"/>
      <c r="F16383" s="224"/>
      <c r="G16383" s="224"/>
    </row>
    <row r="16384" spans="4:7">
      <c r="D16384" s="224"/>
      <c r="F16384" s="224"/>
      <c r="G16384" s="224"/>
    </row>
    <row r="16385" spans="4:7">
      <c r="D16385" s="224"/>
      <c r="F16385" s="224"/>
      <c r="G16385" s="224"/>
    </row>
    <row r="16386" spans="4:7">
      <c r="D16386" s="224"/>
      <c r="F16386" s="224"/>
      <c r="G16386" s="224"/>
    </row>
    <row r="16387" spans="4:7">
      <c r="D16387" s="224"/>
      <c r="F16387" s="224"/>
      <c r="G16387" s="224"/>
    </row>
    <row r="16388" spans="4:7">
      <c r="D16388" s="224"/>
      <c r="F16388" s="224"/>
      <c r="G16388" s="224"/>
    </row>
    <row r="16389" spans="4:7">
      <c r="D16389" s="224"/>
      <c r="F16389" s="224"/>
      <c r="G16389" s="224"/>
    </row>
    <row r="16390" spans="4:7">
      <c r="D16390" s="224"/>
      <c r="F16390" s="224"/>
      <c r="G16390" s="224"/>
    </row>
    <row r="16391" spans="4:7">
      <c r="D16391" s="224"/>
      <c r="F16391" s="224"/>
      <c r="G16391" s="224"/>
    </row>
    <row r="16392" spans="4:7">
      <c r="D16392" s="224"/>
      <c r="F16392" s="224"/>
      <c r="G16392" s="224"/>
    </row>
    <row r="16393" spans="4:7">
      <c r="D16393" s="224"/>
      <c r="F16393" s="224"/>
      <c r="G16393" s="224"/>
    </row>
    <row r="16394" spans="4:7">
      <c r="D16394" s="224"/>
      <c r="F16394" s="224"/>
      <c r="G16394" s="224"/>
    </row>
    <row r="16395" spans="4:7">
      <c r="D16395" s="224"/>
      <c r="F16395" s="224"/>
      <c r="G16395" s="224"/>
    </row>
    <row r="16396" spans="4:7">
      <c r="D16396" s="224"/>
      <c r="F16396" s="224"/>
      <c r="G16396" s="224"/>
    </row>
    <row r="16397" spans="4:7">
      <c r="D16397" s="224"/>
      <c r="F16397" s="224"/>
      <c r="G16397" s="224"/>
    </row>
    <row r="16398" spans="4:7">
      <c r="D16398" s="224"/>
      <c r="F16398" s="224"/>
      <c r="G16398" s="224"/>
    </row>
    <row r="16399" spans="4:7">
      <c r="D16399" s="224"/>
      <c r="F16399" s="224"/>
      <c r="G16399" s="224"/>
    </row>
    <row r="16400" spans="4:7">
      <c r="D16400" s="224"/>
      <c r="F16400" s="224"/>
      <c r="G16400" s="224"/>
    </row>
    <row r="16401" spans="4:7">
      <c r="D16401" s="224"/>
      <c r="F16401" s="224"/>
      <c r="G16401" s="224"/>
    </row>
    <row r="16402" spans="4:7">
      <c r="D16402" s="224"/>
      <c r="F16402" s="224"/>
      <c r="G16402" s="224"/>
    </row>
    <row r="16403" spans="4:7">
      <c r="D16403" s="224"/>
      <c r="F16403" s="224"/>
      <c r="G16403" s="224"/>
    </row>
    <row r="16404" spans="4:7">
      <c r="D16404" s="224"/>
      <c r="F16404" s="224"/>
      <c r="G16404" s="224"/>
    </row>
    <row r="16405" spans="4:7">
      <c r="D16405" s="224"/>
      <c r="F16405" s="224"/>
      <c r="G16405" s="224"/>
    </row>
    <row r="16406" spans="4:7">
      <c r="D16406" s="224"/>
      <c r="F16406" s="224"/>
      <c r="G16406" s="224"/>
    </row>
    <row r="16407" spans="4:7">
      <c r="D16407" s="224"/>
      <c r="F16407" s="224"/>
      <c r="G16407" s="224"/>
    </row>
    <row r="16408" spans="4:7">
      <c r="D16408" s="224"/>
      <c r="F16408" s="224"/>
      <c r="G16408" s="224"/>
    </row>
    <row r="16409" spans="4:7">
      <c r="D16409" s="224"/>
      <c r="F16409" s="224"/>
      <c r="G16409" s="224"/>
    </row>
    <row r="16410" spans="4:7">
      <c r="D16410" s="224"/>
      <c r="F16410" s="224"/>
      <c r="G16410" s="224"/>
    </row>
    <row r="16411" spans="4:7">
      <c r="D16411" s="224"/>
      <c r="F16411" s="224"/>
      <c r="G16411" s="224"/>
    </row>
    <row r="16412" spans="4:7">
      <c r="D16412" s="224"/>
      <c r="F16412" s="224"/>
      <c r="G16412" s="224"/>
    </row>
    <row r="16413" spans="4:7">
      <c r="D16413" s="224"/>
      <c r="F16413" s="224"/>
      <c r="G16413" s="224"/>
    </row>
    <row r="16414" spans="4:7">
      <c r="D16414" s="224"/>
      <c r="F16414" s="224"/>
      <c r="G16414" s="224"/>
    </row>
    <row r="16415" spans="4:7">
      <c r="D16415" s="224"/>
      <c r="F16415" s="224"/>
      <c r="G16415" s="224"/>
    </row>
    <row r="16416" spans="4:7">
      <c r="D16416" s="224"/>
      <c r="F16416" s="224"/>
      <c r="G16416" s="224"/>
    </row>
    <row r="16417" spans="4:7">
      <c r="D16417" s="224"/>
      <c r="F16417" s="224"/>
      <c r="G16417" s="224"/>
    </row>
    <row r="16418" spans="4:7">
      <c r="D16418" s="224"/>
      <c r="F16418" s="224"/>
      <c r="G16418" s="224"/>
    </row>
    <row r="16419" spans="4:7">
      <c r="D16419" s="224"/>
      <c r="F16419" s="224"/>
      <c r="G16419" s="224"/>
    </row>
    <row r="16420" spans="4:7">
      <c r="D16420" s="224"/>
      <c r="F16420" s="224"/>
      <c r="G16420" s="224"/>
    </row>
    <row r="16421" spans="4:7">
      <c r="D16421" s="224"/>
      <c r="F16421" s="224"/>
      <c r="G16421" s="224"/>
    </row>
    <row r="16422" spans="4:7">
      <c r="D16422" s="224"/>
      <c r="F16422" s="224"/>
      <c r="G16422" s="224"/>
    </row>
    <row r="16423" spans="4:7">
      <c r="D16423" s="224"/>
      <c r="F16423" s="224"/>
      <c r="G16423" s="224"/>
    </row>
    <row r="16424" spans="4:7">
      <c r="D16424" s="224"/>
      <c r="F16424" s="224"/>
      <c r="G16424" s="224"/>
    </row>
    <row r="16425" spans="4:7">
      <c r="D16425" s="224"/>
      <c r="F16425" s="224"/>
      <c r="G16425" s="224"/>
    </row>
    <row r="16426" spans="4:7">
      <c r="D16426" s="224"/>
      <c r="F16426" s="224"/>
      <c r="G16426" s="224"/>
    </row>
    <row r="16427" spans="4:7">
      <c r="D16427" s="224"/>
      <c r="F16427" s="224"/>
      <c r="G16427" s="224"/>
    </row>
    <row r="16428" spans="4:7">
      <c r="D16428" s="224"/>
      <c r="F16428" s="224"/>
      <c r="G16428" s="224"/>
    </row>
    <row r="16429" spans="4:7">
      <c r="D16429" s="224"/>
      <c r="F16429" s="224"/>
      <c r="G16429" s="224"/>
    </row>
    <row r="16430" spans="4:7">
      <c r="D16430" s="224"/>
      <c r="F16430" s="224"/>
      <c r="G16430" s="224"/>
    </row>
    <row r="16431" spans="4:7">
      <c r="D16431" s="224"/>
      <c r="F16431" s="224"/>
      <c r="G16431" s="224"/>
    </row>
    <row r="16432" spans="4:7">
      <c r="D16432" s="224"/>
      <c r="F16432" s="224"/>
      <c r="G16432" s="224"/>
    </row>
    <row r="16433" spans="4:7">
      <c r="D16433" s="224"/>
      <c r="F16433" s="224"/>
      <c r="G16433" s="224"/>
    </row>
    <row r="16434" spans="4:7">
      <c r="D16434" s="224"/>
      <c r="F16434" s="224"/>
      <c r="G16434" s="224"/>
    </row>
    <row r="16435" spans="4:7">
      <c r="D16435" s="224"/>
      <c r="F16435" s="224"/>
      <c r="G16435" s="224"/>
    </row>
    <row r="16436" spans="4:7">
      <c r="D16436" s="224"/>
      <c r="F16436" s="224"/>
      <c r="G16436" s="224"/>
    </row>
    <row r="16437" spans="4:7">
      <c r="D16437" s="224"/>
      <c r="F16437" s="224"/>
      <c r="G16437" s="224"/>
    </row>
    <row r="16438" spans="4:7">
      <c r="D16438" s="224"/>
      <c r="F16438" s="224"/>
      <c r="G16438" s="224"/>
    </row>
    <row r="16439" spans="4:7">
      <c r="D16439" s="224"/>
      <c r="F16439" s="224"/>
      <c r="G16439" s="224"/>
    </row>
    <row r="16440" spans="4:7">
      <c r="D16440" s="224"/>
      <c r="F16440" s="224"/>
      <c r="G16440" s="224"/>
    </row>
    <row r="16441" spans="4:7">
      <c r="D16441" s="224"/>
      <c r="F16441" s="224"/>
      <c r="G16441" s="224"/>
    </row>
    <row r="16442" spans="4:7">
      <c r="D16442" s="224"/>
      <c r="F16442" s="224"/>
      <c r="G16442" s="224"/>
    </row>
    <row r="16443" spans="4:7">
      <c r="D16443" s="224"/>
      <c r="F16443" s="224"/>
      <c r="G16443" s="224"/>
    </row>
    <row r="16444" spans="4:7">
      <c r="D16444" s="224"/>
      <c r="F16444" s="224"/>
      <c r="G16444" s="224"/>
    </row>
    <row r="16445" spans="4:7">
      <c r="D16445" s="224"/>
      <c r="F16445" s="224"/>
      <c r="G16445" s="224"/>
    </row>
    <row r="16446" spans="4:7">
      <c r="D16446" s="224"/>
      <c r="F16446" s="224"/>
      <c r="G16446" s="224"/>
    </row>
    <row r="16447" spans="4:7">
      <c r="D16447" s="224"/>
      <c r="F16447" s="224"/>
      <c r="G16447" s="224"/>
    </row>
    <row r="16448" spans="4:7">
      <c r="D16448" s="224"/>
      <c r="F16448" s="224"/>
      <c r="G16448" s="224"/>
    </row>
    <row r="16449" spans="4:7">
      <c r="D16449" s="224"/>
      <c r="F16449" s="224"/>
      <c r="G16449" s="224"/>
    </row>
    <row r="16450" spans="4:7">
      <c r="D16450" s="224"/>
      <c r="F16450" s="224"/>
      <c r="G16450" s="224"/>
    </row>
    <row r="16451" spans="4:7">
      <c r="D16451" s="224"/>
      <c r="F16451" s="224"/>
      <c r="G16451" s="224"/>
    </row>
    <row r="16452" spans="4:7">
      <c r="D16452" s="224"/>
      <c r="F16452" s="224"/>
      <c r="G16452" s="224"/>
    </row>
    <row r="16453" spans="4:7">
      <c r="D16453" s="224"/>
      <c r="F16453" s="224"/>
      <c r="G16453" s="224"/>
    </row>
    <row r="16454" spans="4:7">
      <c r="D16454" s="224"/>
      <c r="F16454" s="224"/>
      <c r="G16454" s="224"/>
    </row>
    <row r="16455" spans="4:7">
      <c r="D16455" s="224"/>
      <c r="F16455" s="224"/>
      <c r="G16455" s="224"/>
    </row>
    <row r="16456" spans="4:7">
      <c r="D16456" s="224"/>
      <c r="F16456" s="224"/>
      <c r="G16456" s="224"/>
    </row>
    <row r="16457" spans="4:7">
      <c r="D16457" s="224"/>
      <c r="F16457" s="224"/>
      <c r="G16457" s="224"/>
    </row>
    <row r="16458" spans="4:7">
      <c r="D16458" s="224"/>
      <c r="F16458" s="224"/>
      <c r="G16458" s="224"/>
    </row>
    <row r="16459" spans="4:7">
      <c r="D16459" s="224"/>
      <c r="F16459" s="224"/>
      <c r="G16459" s="224"/>
    </row>
    <row r="16460" spans="4:7">
      <c r="D16460" s="224"/>
      <c r="F16460" s="224"/>
      <c r="G16460" s="224"/>
    </row>
    <row r="16461" spans="4:7">
      <c r="D16461" s="224"/>
      <c r="F16461" s="224"/>
      <c r="G16461" s="224"/>
    </row>
    <row r="16462" spans="4:7">
      <c r="D16462" s="224"/>
      <c r="F16462" s="224"/>
      <c r="G16462" s="224"/>
    </row>
    <row r="16463" spans="4:7">
      <c r="D16463" s="224"/>
      <c r="F16463" s="224"/>
      <c r="G16463" s="224"/>
    </row>
    <row r="16464" spans="4:7">
      <c r="D16464" s="224"/>
      <c r="F16464" s="224"/>
      <c r="G16464" s="224"/>
    </row>
    <row r="16465" spans="4:7">
      <c r="D16465" s="224"/>
      <c r="F16465" s="224"/>
      <c r="G16465" s="224"/>
    </row>
    <row r="16466" spans="4:7">
      <c r="D16466" s="224"/>
      <c r="F16466" s="224"/>
      <c r="G16466" s="224"/>
    </row>
    <row r="16467" spans="4:7">
      <c r="D16467" s="224"/>
      <c r="F16467" s="224"/>
      <c r="G16467" s="224"/>
    </row>
    <row r="16468" spans="4:7">
      <c r="D16468" s="224"/>
      <c r="F16468" s="224"/>
      <c r="G16468" s="224"/>
    </row>
    <row r="16469" spans="4:7">
      <c r="D16469" s="224"/>
      <c r="F16469" s="224"/>
      <c r="G16469" s="224"/>
    </row>
    <row r="16470" spans="4:7">
      <c r="D16470" s="224"/>
      <c r="F16470" s="224"/>
      <c r="G16470" s="224"/>
    </row>
    <row r="16471" spans="4:7">
      <c r="D16471" s="224"/>
      <c r="F16471" s="224"/>
      <c r="G16471" s="224"/>
    </row>
    <row r="16472" spans="4:7">
      <c r="D16472" s="224"/>
      <c r="F16472" s="224"/>
      <c r="G16472" s="224"/>
    </row>
    <row r="16473" spans="4:7">
      <c r="D16473" s="224"/>
      <c r="F16473" s="224"/>
      <c r="G16473" s="224"/>
    </row>
    <row r="16474" spans="4:7">
      <c r="D16474" s="224"/>
      <c r="F16474" s="224"/>
      <c r="G16474" s="224"/>
    </row>
    <row r="16475" spans="4:7">
      <c r="D16475" s="224"/>
      <c r="F16475" s="224"/>
      <c r="G16475" s="224"/>
    </row>
    <row r="16476" spans="4:7">
      <c r="D16476" s="224"/>
      <c r="F16476" s="224"/>
      <c r="G16476" s="224"/>
    </row>
    <row r="16477" spans="4:7">
      <c r="D16477" s="224"/>
      <c r="F16477" s="224"/>
      <c r="G16477" s="224"/>
    </row>
    <row r="16478" spans="4:7">
      <c r="D16478" s="224"/>
      <c r="F16478" s="224"/>
      <c r="G16478" s="224"/>
    </row>
    <row r="16479" spans="4:7">
      <c r="D16479" s="224"/>
      <c r="F16479" s="224"/>
      <c r="G16479" s="224"/>
    </row>
    <row r="16480" spans="4:7">
      <c r="D16480" s="224"/>
      <c r="F16480" s="224"/>
      <c r="G16480" s="224"/>
    </row>
    <row r="16481" spans="4:7">
      <c r="D16481" s="224"/>
      <c r="F16481" s="224"/>
      <c r="G16481" s="224"/>
    </row>
    <row r="16482" spans="4:7">
      <c r="D16482" s="224"/>
      <c r="F16482" s="224"/>
      <c r="G16482" s="224"/>
    </row>
    <row r="16483" spans="4:7">
      <c r="D16483" s="224"/>
      <c r="F16483" s="224"/>
      <c r="G16483" s="224"/>
    </row>
    <row r="16484" spans="4:7">
      <c r="D16484" s="224"/>
      <c r="F16484" s="224"/>
      <c r="G16484" s="224"/>
    </row>
    <row r="16485" spans="4:7">
      <c r="D16485" s="224"/>
      <c r="F16485" s="224"/>
      <c r="G16485" s="224"/>
    </row>
    <row r="16486" spans="4:7">
      <c r="D16486" s="224"/>
      <c r="F16486" s="224"/>
      <c r="G16486" s="224"/>
    </row>
    <row r="16487" spans="4:7">
      <c r="D16487" s="224"/>
      <c r="F16487" s="224"/>
      <c r="G16487" s="224"/>
    </row>
    <row r="16488" spans="4:7">
      <c r="D16488" s="224"/>
      <c r="F16488" s="224"/>
      <c r="G16488" s="224"/>
    </row>
    <row r="16489" spans="4:7">
      <c r="D16489" s="224"/>
      <c r="F16489" s="224"/>
      <c r="G16489" s="224"/>
    </row>
    <row r="16490" spans="4:7">
      <c r="D16490" s="224"/>
      <c r="F16490" s="224"/>
      <c r="G16490" s="224"/>
    </row>
    <row r="16491" spans="4:7">
      <c r="D16491" s="224"/>
      <c r="F16491" s="224"/>
      <c r="G16491" s="224"/>
    </row>
    <row r="16492" spans="4:7">
      <c r="D16492" s="224"/>
      <c r="F16492" s="224"/>
      <c r="G16492" s="224"/>
    </row>
    <row r="16493" spans="4:7">
      <c r="D16493" s="224"/>
      <c r="F16493" s="224"/>
      <c r="G16493" s="224"/>
    </row>
    <row r="16494" spans="4:7">
      <c r="D16494" s="224"/>
      <c r="F16494" s="224"/>
      <c r="G16494" s="224"/>
    </row>
    <row r="16495" spans="4:7">
      <c r="D16495" s="224"/>
      <c r="F16495" s="224"/>
      <c r="G16495" s="224"/>
    </row>
    <row r="16496" spans="4:7">
      <c r="D16496" s="224"/>
      <c r="F16496" s="224"/>
      <c r="G16496" s="224"/>
    </row>
    <row r="16497" spans="4:7">
      <c r="D16497" s="224"/>
      <c r="F16497" s="224"/>
      <c r="G16497" s="224"/>
    </row>
    <row r="16498" spans="4:7">
      <c r="D16498" s="224"/>
      <c r="F16498" s="224"/>
      <c r="G16498" s="224"/>
    </row>
    <row r="16499" spans="4:7">
      <c r="D16499" s="224"/>
      <c r="F16499" s="224"/>
      <c r="G16499" s="224"/>
    </row>
    <row r="16500" spans="4:7">
      <c r="D16500" s="224"/>
      <c r="F16500" s="224"/>
      <c r="G16500" s="224"/>
    </row>
    <row r="16501" spans="4:7">
      <c r="D16501" s="224"/>
      <c r="F16501" s="224"/>
      <c r="G16501" s="224"/>
    </row>
    <row r="16502" spans="4:7">
      <c r="D16502" s="224"/>
      <c r="F16502" s="224"/>
      <c r="G16502" s="224"/>
    </row>
    <row r="16503" spans="4:7">
      <c r="D16503" s="224"/>
      <c r="F16503" s="224"/>
      <c r="G16503" s="224"/>
    </row>
    <row r="16504" spans="4:7">
      <c r="D16504" s="224"/>
      <c r="F16504" s="224"/>
      <c r="G16504" s="224"/>
    </row>
    <row r="16505" spans="4:7">
      <c r="D16505" s="224"/>
      <c r="F16505" s="224"/>
      <c r="G16505" s="224"/>
    </row>
    <row r="16506" spans="4:7">
      <c r="D16506" s="224"/>
      <c r="F16506" s="224"/>
      <c r="G16506" s="224"/>
    </row>
    <row r="16507" spans="4:7">
      <c r="D16507" s="224"/>
      <c r="F16507" s="224"/>
      <c r="G16507" s="224"/>
    </row>
    <row r="16508" spans="4:7">
      <c r="D16508" s="224"/>
      <c r="F16508" s="224"/>
      <c r="G16508" s="224"/>
    </row>
    <row r="16509" spans="4:7">
      <c r="D16509" s="224"/>
      <c r="F16509" s="224"/>
      <c r="G16509" s="224"/>
    </row>
    <row r="16510" spans="4:7">
      <c r="D16510" s="224"/>
      <c r="F16510" s="224"/>
      <c r="G16510" s="224"/>
    </row>
    <row r="16511" spans="4:7">
      <c r="D16511" s="224"/>
      <c r="F16511" s="224"/>
      <c r="G16511" s="224"/>
    </row>
    <row r="16512" spans="4:7">
      <c r="D16512" s="224"/>
      <c r="F16512" s="224"/>
      <c r="G16512" s="224"/>
    </row>
    <row r="16513" spans="4:7">
      <c r="D16513" s="224"/>
      <c r="F16513" s="224"/>
      <c r="G16513" s="224"/>
    </row>
    <row r="16514" spans="4:7">
      <c r="D16514" s="224"/>
      <c r="F16514" s="224"/>
      <c r="G16514" s="224"/>
    </row>
    <row r="16515" spans="4:7">
      <c r="D16515" s="224"/>
      <c r="F16515" s="224"/>
      <c r="G16515" s="224"/>
    </row>
    <row r="16516" spans="4:7">
      <c r="D16516" s="224"/>
      <c r="F16516" s="224"/>
      <c r="G16516" s="224"/>
    </row>
    <row r="16517" spans="4:7">
      <c r="D16517" s="224"/>
      <c r="F16517" s="224"/>
      <c r="G16517" s="224"/>
    </row>
    <row r="16518" spans="4:7">
      <c r="D16518" s="224"/>
      <c r="F16518" s="224"/>
      <c r="G16518" s="224"/>
    </row>
    <row r="16519" spans="4:7">
      <c r="D16519" s="224"/>
      <c r="F16519" s="224"/>
      <c r="G16519" s="224"/>
    </row>
    <row r="16520" spans="4:7">
      <c r="D16520" s="224"/>
      <c r="F16520" s="224"/>
      <c r="G16520" s="224"/>
    </row>
    <row r="16521" spans="4:7">
      <c r="D16521" s="224"/>
      <c r="F16521" s="224"/>
      <c r="G16521" s="224"/>
    </row>
    <row r="16522" spans="4:7">
      <c r="D16522" s="224"/>
      <c r="F16522" s="224"/>
      <c r="G16522" s="224"/>
    </row>
    <row r="16523" spans="4:7">
      <c r="D16523" s="224"/>
      <c r="F16523" s="224"/>
      <c r="G16523" s="224"/>
    </row>
    <row r="16524" spans="4:7">
      <c r="D16524" s="224"/>
      <c r="F16524" s="224"/>
      <c r="G16524" s="224"/>
    </row>
    <row r="16525" spans="4:7">
      <c r="D16525" s="224"/>
      <c r="F16525" s="224"/>
      <c r="G16525" s="224"/>
    </row>
    <row r="16526" spans="4:7">
      <c r="D16526" s="224"/>
      <c r="F16526" s="224"/>
      <c r="G16526" s="224"/>
    </row>
    <row r="16527" spans="4:7">
      <c r="D16527" s="224"/>
      <c r="F16527" s="224"/>
      <c r="G16527" s="224"/>
    </row>
    <row r="16528" spans="4:7">
      <c r="D16528" s="224"/>
      <c r="F16528" s="224"/>
      <c r="G16528" s="224"/>
    </row>
    <row r="16529" spans="4:7">
      <c r="D16529" s="224"/>
      <c r="F16529" s="224"/>
      <c r="G16529" s="224"/>
    </row>
    <row r="16530" spans="4:7">
      <c r="D16530" s="224"/>
      <c r="F16530" s="224"/>
      <c r="G16530" s="224"/>
    </row>
    <row r="16531" spans="4:7">
      <c r="D16531" s="224"/>
      <c r="F16531" s="224"/>
      <c r="G16531" s="224"/>
    </row>
    <row r="16532" spans="4:7">
      <c r="D16532" s="224"/>
      <c r="F16532" s="224"/>
      <c r="G16532" s="224"/>
    </row>
    <row r="16533" spans="4:7">
      <c r="D16533" s="224"/>
      <c r="F16533" s="224"/>
      <c r="G16533" s="224"/>
    </row>
    <row r="16534" spans="4:7">
      <c r="D16534" s="224"/>
      <c r="F16534" s="224"/>
      <c r="G16534" s="224"/>
    </row>
    <row r="16535" spans="4:7">
      <c r="D16535" s="224"/>
      <c r="F16535" s="224"/>
      <c r="G16535" s="224"/>
    </row>
    <row r="16536" spans="4:7">
      <c r="D16536" s="224"/>
      <c r="F16536" s="224"/>
      <c r="G16536" s="224"/>
    </row>
    <row r="16537" spans="4:7">
      <c r="D16537" s="224"/>
      <c r="F16537" s="224"/>
      <c r="G16537" s="224"/>
    </row>
    <row r="16538" spans="4:7">
      <c r="D16538" s="224"/>
      <c r="F16538" s="224"/>
      <c r="G16538" s="224"/>
    </row>
    <row r="16539" spans="4:7">
      <c r="D16539" s="224"/>
      <c r="F16539" s="224"/>
      <c r="G16539" s="224"/>
    </row>
    <row r="16540" spans="4:7">
      <c r="D16540" s="224"/>
      <c r="F16540" s="224"/>
      <c r="G16540" s="224"/>
    </row>
    <row r="16541" spans="4:7">
      <c r="D16541" s="224"/>
      <c r="F16541" s="224"/>
      <c r="G16541" s="224"/>
    </row>
    <row r="16542" spans="4:7">
      <c r="D16542" s="224"/>
      <c r="F16542" s="224"/>
      <c r="G16542" s="224"/>
    </row>
    <row r="16543" spans="4:7">
      <c r="D16543" s="224"/>
      <c r="F16543" s="224"/>
      <c r="G16543" s="224"/>
    </row>
    <row r="16544" spans="4:7">
      <c r="D16544" s="224"/>
      <c r="F16544" s="224"/>
      <c r="G16544" s="224"/>
    </row>
    <row r="16545" spans="4:7">
      <c r="D16545" s="224"/>
      <c r="F16545" s="224"/>
      <c r="G16545" s="224"/>
    </row>
    <row r="16546" spans="4:7">
      <c r="D16546" s="224"/>
      <c r="F16546" s="224"/>
      <c r="G16546" s="224"/>
    </row>
    <row r="16547" spans="4:7">
      <c r="D16547" s="224"/>
      <c r="F16547" s="224"/>
      <c r="G16547" s="224"/>
    </row>
    <row r="16548" spans="4:7">
      <c r="D16548" s="224"/>
      <c r="F16548" s="224"/>
      <c r="G16548" s="224"/>
    </row>
    <row r="16549" spans="4:7">
      <c r="D16549" s="224"/>
      <c r="F16549" s="224"/>
      <c r="G16549" s="224"/>
    </row>
    <row r="16550" spans="4:7">
      <c r="D16550" s="224"/>
      <c r="F16550" s="224"/>
      <c r="G16550" s="224"/>
    </row>
    <row r="16551" spans="4:7">
      <c r="D16551" s="224"/>
      <c r="F16551" s="224"/>
      <c r="G16551" s="224"/>
    </row>
    <row r="16552" spans="4:7">
      <c r="D16552" s="224"/>
      <c r="F16552" s="224"/>
      <c r="G16552" s="224"/>
    </row>
    <row r="16553" spans="4:7">
      <c r="D16553" s="224"/>
      <c r="F16553" s="224"/>
      <c r="G16553" s="224"/>
    </row>
    <row r="16554" spans="4:7">
      <c r="D16554" s="224"/>
      <c r="F16554" s="224"/>
      <c r="G16554" s="224"/>
    </row>
    <row r="16555" spans="4:7">
      <c r="D16555" s="224"/>
      <c r="F16555" s="224"/>
      <c r="G16555" s="224"/>
    </row>
    <row r="16556" spans="4:7">
      <c r="D16556" s="224"/>
      <c r="F16556" s="224"/>
      <c r="G16556" s="224"/>
    </row>
    <row r="16557" spans="4:7">
      <c r="D16557" s="224"/>
      <c r="F16557" s="224"/>
      <c r="G16557" s="224"/>
    </row>
    <row r="16558" spans="4:7">
      <c r="D16558" s="224"/>
      <c r="F16558" s="224"/>
      <c r="G16558" s="224"/>
    </row>
    <row r="16559" spans="4:7">
      <c r="D16559" s="224"/>
      <c r="F16559" s="224"/>
      <c r="G16559" s="224"/>
    </row>
    <row r="16560" spans="4:7">
      <c r="D16560" s="224"/>
      <c r="F16560" s="224"/>
      <c r="G16560" s="224"/>
    </row>
    <row r="16561" spans="4:7">
      <c r="D16561" s="224"/>
      <c r="F16561" s="224"/>
      <c r="G16561" s="224"/>
    </row>
    <row r="16562" spans="4:7">
      <c r="D16562" s="224"/>
      <c r="F16562" s="224"/>
      <c r="G16562" s="224"/>
    </row>
    <row r="16563" spans="4:7">
      <c r="D16563" s="224"/>
      <c r="F16563" s="224"/>
      <c r="G16563" s="224"/>
    </row>
    <row r="16564" spans="4:7">
      <c r="D16564" s="224"/>
      <c r="F16564" s="224"/>
      <c r="G16564" s="224"/>
    </row>
    <row r="16565" spans="4:7">
      <c r="D16565" s="224"/>
      <c r="F16565" s="224"/>
      <c r="G16565" s="224"/>
    </row>
    <row r="16566" spans="4:7">
      <c r="D16566" s="224"/>
      <c r="F16566" s="224"/>
      <c r="G16566" s="224"/>
    </row>
    <row r="16567" spans="4:7">
      <c r="D16567" s="224"/>
      <c r="F16567" s="224"/>
      <c r="G16567" s="224"/>
    </row>
    <row r="16568" spans="4:7">
      <c r="D16568" s="224"/>
      <c r="F16568" s="224"/>
      <c r="G16568" s="224"/>
    </row>
    <row r="16569" spans="4:7">
      <c r="D16569" s="224"/>
      <c r="F16569" s="224"/>
      <c r="G16569" s="224"/>
    </row>
    <row r="16570" spans="4:7">
      <c r="D16570" s="224"/>
      <c r="F16570" s="224"/>
      <c r="G16570" s="224"/>
    </row>
    <row r="16571" spans="4:7">
      <c r="D16571" s="224"/>
      <c r="F16571" s="224"/>
      <c r="G16571" s="224"/>
    </row>
    <row r="16572" spans="4:7">
      <c r="D16572" s="224"/>
      <c r="F16572" s="224"/>
      <c r="G16572" s="224"/>
    </row>
    <row r="16573" spans="4:7">
      <c r="D16573" s="224"/>
      <c r="F16573" s="224"/>
      <c r="G16573" s="224"/>
    </row>
    <row r="16574" spans="4:7">
      <c r="D16574" s="224"/>
      <c r="F16574" s="224"/>
      <c r="G16574" s="224"/>
    </row>
    <row r="16575" spans="4:7">
      <c r="D16575" s="224"/>
      <c r="F16575" s="224"/>
      <c r="G16575" s="224"/>
    </row>
    <row r="16576" spans="4:7">
      <c r="D16576" s="224"/>
      <c r="F16576" s="224"/>
      <c r="G16576" s="224"/>
    </row>
    <row r="16577" spans="4:7">
      <c r="D16577" s="224"/>
      <c r="F16577" s="224"/>
      <c r="G16577" s="224"/>
    </row>
    <row r="16578" spans="4:7">
      <c r="D16578" s="224"/>
      <c r="F16578" s="224"/>
      <c r="G16578" s="224"/>
    </row>
    <row r="16579" spans="4:7">
      <c r="D16579" s="224"/>
      <c r="F16579" s="224"/>
      <c r="G16579" s="224"/>
    </row>
    <row r="16580" spans="4:7">
      <c r="D16580" s="224"/>
      <c r="F16580" s="224"/>
      <c r="G16580" s="224"/>
    </row>
    <row r="16581" spans="4:7">
      <c r="D16581" s="224"/>
      <c r="F16581" s="224"/>
      <c r="G16581" s="224"/>
    </row>
    <row r="16582" spans="4:7">
      <c r="D16582" s="224"/>
      <c r="F16582" s="224"/>
      <c r="G16582" s="224"/>
    </row>
    <row r="16583" spans="4:7">
      <c r="D16583" s="224"/>
      <c r="F16583" s="224"/>
      <c r="G16583" s="224"/>
    </row>
    <row r="16584" spans="4:7">
      <c r="D16584" s="224"/>
      <c r="F16584" s="224"/>
      <c r="G16584" s="224"/>
    </row>
    <row r="16585" spans="4:7">
      <c r="D16585" s="224"/>
      <c r="F16585" s="224"/>
      <c r="G16585" s="224"/>
    </row>
    <row r="16586" spans="4:7">
      <c r="D16586" s="224"/>
      <c r="F16586" s="224"/>
      <c r="G16586" s="224"/>
    </row>
    <row r="16587" spans="4:7">
      <c r="D16587" s="224"/>
      <c r="F16587" s="224"/>
      <c r="G16587" s="224"/>
    </row>
    <row r="16588" spans="4:7">
      <c r="D16588" s="224"/>
      <c r="F16588" s="224"/>
      <c r="G16588" s="224"/>
    </row>
    <row r="16589" spans="4:7">
      <c r="D16589" s="224"/>
      <c r="F16589" s="224"/>
      <c r="G16589" s="224"/>
    </row>
    <row r="16590" spans="4:7">
      <c r="D16590" s="224"/>
      <c r="F16590" s="224"/>
      <c r="G16590" s="224"/>
    </row>
    <row r="16591" spans="4:7">
      <c r="D16591" s="224"/>
      <c r="F16591" s="224"/>
      <c r="G16591" s="224"/>
    </row>
    <row r="16592" spans="4:7">
      <c r="D16592" s="224"/>
      <c r="F16592" s="224"/>
      <c r="G16592" s="224"/>
    </row>
    <row r="16593" spans="4:7">
      <c r="D16593" s="224"/>
      <c r="F16593" s="224"/>
      <c r="G16593" s="224"/>
    </row>
    <row r="16594" spans="4:7">
      <c r="D16594" s="224"/>
      <c r="F16594" s="224"/>
      <c r="G16594" s="224"/>
    </row>
    <row r="16595" spans="4:7">
      <c r="D16595" s="224"/>
      <c r="F16595" s="224"/>
      <c r="G16595" s="224"/>
    </row>
    <row r="16596" spans="4:7">
      <c r="D16596" s="224"/>
      <c r="F16596" s="224"/>
      <c r="G16596" s="224"/>
    </row>
    <row r="16597" spans="4:7">
      <c r="D16597" s="224"/>
      <c r="F16597" s="224"/>
      <c r="G16597" s="224"/>
    </row>
    <row r="16598" spans="4:7">
      <c r="D16598" s="224"/>
      <c r="F16598" s="224"/>
      <c r="G16598" s="224"/>
    </row>
    <row r="16599" spans="4:7">
      <c r="D16599" s="224"/>
      <c r="F16599" s="224"/>
      <c r="G16599" s="224"/>
    </row>
    <row r="16600" spans="4:7">
      <c r="D16600" s="224"/>
      <c r="F16600" s="224"/>
      <c r="G16600" s="224"/>
    </row>
    <row r="16601" spans="4:7">
      <c r="D16601" s="224"/>
      <c r="F16601" s="224"/>
      <c r="G16601" s="224"/>
    </row>
    <row r="16602" spans="4:7">
      <c r="D16602" s="224"/>
      <c r="F16602" s="224"/>
      <c r="G16602" s="224"/>
    </row>
    <row r="16603" spans="4:7">
      <c r="D16603" s="224"/>
      <c r="F16603" s="224"/>
      <c r="G16603" s="224"/>
    </row>
    <row r="16604" spans="4:7">
      <c r="D16604" s="224"/>
      <c r="F16604" s="224"/>
      <c r="G16604" s="224"/>
    </row>
    <row r="16605" spans="4:7">
      <c r="D16605" s="224"/>
      <c r="F16605" s="224"/>
      <c r="G16605" s="224"/>
    </row>
    <row r="16606" spans="4:7">
      <c r="D16606" s="224"/>
      <c r="F16606" s="224"/>
      <c r="G16606" s="224"/>
    </row>
    <row r="16607" spans="4:7">
      <c r="D16607" s="224"/>
      <c r="F16607" s="224"/>
      <c r="G16607" s="224"/>
    </row>
    <row r="16608" spans="4:7">
      <c r="D16608" s="224"/>
      <c r="F16608" s="224"/>
      <c r="G16608" s="224"/>
    </row>
    <row r="16609" spans="4:7">
      <c r="D16609" s="224"/>
      <c r="F16609" s="224"/>
      <c r="G16609" s="224"/>
    </row>
    <row r="16610" spans="4:7">
      <c r="D16610" s="224"/>
      <c r="F16610" s="224"/>
      <c r="G16610" s="224"/>
    </row>
    <row r="16611" spans="4:7">
      <c r="D16611" s="224"/>
      <c r="F16611" s="224"/>
      <c r="G16611" s="224"/>
    </row>
    <row r="16612" spans="4:7">
      <c r="D16612" s="224"/>
      <c r="F16612" s="224"/>
      <c r="G16612" s="224"/>
    </row>
    <row r="16613" spans="4:7">
      <c r="D16613" s="224"/>
      <c r="F16613" s="224"/>
      <c r="G16613" s="224"/>
    </row>
    <row r="16614" spans="4:7">
      <c r="D16614" s="224"/>
      <c r="F16614" s="224"/>
      <c r="G16614" s="224"/>
    </row>
    <row r="16615" spans="4:7">
      <c r="D16615" s="224"/>
      <c r="F16615" s="224"/>
      <c r="G16615" s="224"/>
    </row>
    <row r="16616" spans="4:7">
      <c r="D16616" s="224"/>
      <c r="F16616" s="224"/>
      <c r="G16616" s="224"/>
    </row>
    <row r="16617" spans="4:7">
      <c r="D16617" s="224"/>
      <c r="F16617" s="224"/>
      <c r="G16617" s="224"/>
    </row>
    <row r="16618" spans="4:7">
      <c r="D16618" s="224"/>
      <c r="F16618" s="224"/>
      <c r="G16618" s="224"/>
    </row>
    <row r="16619" spans="4:7">
      <c r="D16619" s="224"/>
      <c r="F16619" s="224"/>
      <c r="G16619" s="224"/>
    </row>
    <row r="16620" spans="4:7">
      <c r="D16620" s="224"/>
      <c r="F16620" s="224"/>
      <c r="G16620" s="224"/>
    </row>
    <row r="16621" spans="4:7">
      <c r="D16621" s="224"/>
      <c r="F16621" s="224"/>
      <c r="G16621" s="224"/>
    </row>
    <row r="16622" spans="4:7">
      <c r="D16622" s="224"/>
      <c r="F16622" s="224"/>
      <c r="G16622" s="224"/>
    </row>
    <row r="16623" spans="4:7">
      <c r="D16623" s="224"/>
      <c r="F16623" s="224"/>
      <c r="G16623" s="224"/>
    </row>
    <row r="16624" spans="4:7">
      <c r="D16624" s="224"/>
      <c r="F16624" s="224"/>
      <c r="G16624" s="224"/>
    </row>
    <row r="16625" spans="4:7">
      <c r="D16625" s="224"/>
      <c r="F16625" s="224"/>
      <c r="G16625" s="224"/>
    </row>
    <row r="16626" spans="4:7">
      <c r="D16626" s="224"/>
      <c r="F16626" s="224"/>
      <c r="G16626" s="224"/>
    </row>
    <row r="16627" spans="4:7">
      <c r="D16627" s="224"/>
      <c r="F16627" s="224"/>
      <c r="G16627" s="224"/>
    </row>
    <row r="16628" spans="4:7">
      <c r="D16628" s="224"/>
      <c r="F16628" s="224"/>
      <c r="G16628" s="224"/>
    </row>
    <row r="16629" spans="4:7">
      <c r="D16629" s="224"/>
      <c r="F16629" s="224"/>
      <c r="G16629" s="224"/>
    </row>
    <row r="16630" spans="4:7">
      <c r="D16630" s="224"/>
      <c r="F16630" s="224"/>
      <c r="G16630" s="224"/>
    </row>
    <row r="16631" spans="4:7">
      <c r="D16631" s="224"/>
      <c r="F16631" s="224"/>
      <c r="G16631" s="224"/>
    </row>
    <row r="16632" spans="4:7">
      <c r="D16632" s="224"/>
      <c r="F16632" s="224"/>
      <c r="G16632" s="224"/>
    </row>
    <row r="16633" spans="4:7">
      <c r="D16633" s="224"/>
      <c r="F16633" s="224"/>
      <c r="G16633" s="224"/>
    </row>
    <row r="16634" spans="4:7">
      <c r="D16634" s="224"/>
      <c r="F16634" s="224"/>
      <c r="G16634" s="224"/>
    </row>
    <row r="16635" spans="4:7">
      <c r="D16635" s="224"/>
      <c r="F16635" s="224"/>
      <c r="G16635" s="224"/>
    </row>
    <row r="16636" spans="4:7">
      <c r="D16636" s="224"/>
      <c r="F16636" s="224"/>
      <c r="G16636" s="224"/>
    </row>
    <row r="16637" spans="4:7">
      <c r="D16637" s="224"/>
      <c r="F16637" s="224"/>
      <c r="G16637" s="224"/>
    </row>
    <row r="16638" spans="4:7">
      <c r="D16638" s="224"/>
      <c r="F16638" s="224"/>
      <c r="G16638" s="224"/>
    </row>
    <row r="16639" spans="4:7">
      <c r="D16639" s="224"/>
      <c r="F16639" s="224"/>
      <c r="G16639" s="224"/>
    </row>
    <row r="16640" spans="4:7">
      <c r="D16640" s="224"/>
      <c r="F16640" s="224"/>
      <c r="G16640" s="224"/>
    </row>
    <row r="16641" spans="4:7">
      <c r="D16641" s="224"/>
      <c r="F16641" s="224"/>
      <c r="G16641" s="224"/>
    </row>
    <row r="16642" spans="4:7">
      <c r="D16642" s="224"/>
      <c r="F16642" s="224"/>
      <c r="G16642" s="224"/>
    </row>
    <row r="16643" spans="4:7">
      <c r="D16643" s="224"/>
      <c r="F16643" s="224"/>
      <c r="G16643" s="224"/>
    </row>
    <row r="16644" spans="4:7">
      <c r="D16644" s="224"/>
      <c r="F16644" s="224"/>
      <c r="G16644" s="224"/>
    </row>
    <row r="16645" spans="4:7">
      <c r="D16645" s="224"/>
      <c r="F16645" s="224"/>
      <c r="G16645" s="224"/>
    </row>
    <row r="16646" spans="4:7">
      <c r="D16646" s="224"/>
      <c r="F16646" s="224"/>
      <c r="G16646" s="224"/>
    </row>
    <row r="16647" spans="4:7">
      <c r="D16647" s="224"/>
      <c r="F16647" s="224"/>
      <c r="G16647" s="224"/>
    </row>
    <row r="16648" spans="4:7">
      <c r="D16648" s="224"/>
      <c r="F16648" s="224"/>
      <c r="G16648" s="224"/>
    </row>
    <row r="16649" spans="4:7">
      <c r="D16649" s="224"/>
      <c r="F16649" s="224"/>
      <c r="G16649" s="224"/>
    </row>
    <row r="16650" spans="4:7">
      <c r="D16650" s="224"/>
      <c r="F16650" s="224"/>
      <c r="G16650" s="224"/>
    </row>
    <row r="16651" spans="4:7">
      <c r="D16651" s="224"/>
      <c r="F16651" s="224"/>
      <c r="G16651" s="224"/>
    </row>
    <row r="16652" spans="4:7">
      <c r="D16652" s="224"/>
      <c r="F16652" s="224"/>
      <c r="G16652" s="224"/>
    </row>
    <row r="16653" spans="4:7">
      <c r="D16653" s="224"/>
      <c r="F16653" s="224"/>
      <c r="G16653" s="224"/>
    </row>
    <row r="16654" spans="4:7">
      <c r="D16654" s="224"/>
      <c r="F16654" s="224"/>
      <c r="G16654" s="224"/>
    </row>
    <row r="16655" spans="4:7">
      <c r="D16655" s="224"/>
      <c r="F16655" s="224"/>
      <c r="G16655" s="224"/>
    </row>
    <row r="16656" spans="4:7">
      <c r="D16656" s="224"/>
      <c r="F16656" s="224"/>
      <c r="G16656" s="224"/>
    </row>
    <row r="16657" spans="4:7">
      <c r="D16657" s="224"/>
      <c r="F16657" s="224"/>
      <c r="G16657" s="224"/>
    </row>
    <row r="16658" spans="4:7">
      <c r="D16658" s="224"/>
      <c r="F16658" s="224"/>
      <c r="G16658" s="224"/>
    </row>
    <row r="16659" spans="4:7">
      <c r="D16659" s="224"/>
      <c r="F16659" s="224"/>
      <c r="G16659" s="224"/>
    </row>
    <row r="16660" spans="4:7">
      <c r="D16660" s="224"/>
      <c r="F16660" s="224"/>
      <c r="G16660" s="224"/>
    </row>
    <row r="16661" spans="4:7">
      <c r="D16661" s="224"/>
      <c r="F16661" s="224"/>
      <c r="G16661" s="224"/>
    </row>
    <row r="16662" spans="4:7">
      <c r="D16662" s="224"/>
      <c r="F16662" s="224"/>
      <c r="G16662" s="224"/>
    </row>
    <row r="16663" spans="4:7">
      <c r="D16663" s="224"/>
      <c r="F16663" s="224"/>
      <c r="G16663" s="224"/>
    </row>
    <row r="16664" spans="4:7">
      <c r="D16664" s="224"/>
      <c r="F16664" s="224"/>
      <c r="G16664" s="224"/>
    </row>
    <row r="16665" spans="4:7">
      <c r="D16665" s="224"/>
      <c r="F16665" s="224"/>
      <c r="G16665" s="224"/>
    </row>
    <row r="16666" spans="4:7">
      <c r="D16666" s="224"/>
      <c r="F16666" s="224"/>
      <c r="G16666" s="224"/>
    </row>
    <row r="16667" spans="4:7">
      <c r="D16667" s="224"/>
      <c r="F16667" s="224"/>
      <c r="G16667" s="224"/>
    </row>
    <row r="16668" spans="4:7">
      <c r="D16668" s="224"/>
      <c r="F16668" s="224"/>
      <c r="G16668" s="224"/>
    </row>
    <row r="16669" spans="4:7">
      <c r="D16669" s="224"/>
      <c r="F16669" s="224"/>
      <c r="G16669" s="224"/>
    </row>
    <row r="16670" spans="4:7">
      <c r="D16670" s="224"/>
      <c r="F16670" s="224"/>
      <c r="G16670" s="224"/>
    </row>
    <row r="16671" spans="4:7">
      <c r="D16671" s="224"/>
      <c r="F16671" s="224"/>
      <c r="G16671" s="224"/>
    </row>
    <row r="16672" spans="4:7">
      <c r="D16672" s="224"/>
      <c r="F16672" s="224"/>
      <c r="G16672" s="224"/>
    </row>
    <row r="16673" spans="4:7">
      <c r="D16673" s="224"/>
      <c r="F16673" s="224"/>
      <c r="G16673" s="224"/>
    </row>
    <row r="16674" spans="4:7">
      <c r="D16674" s="224"/>
      <c r="F16674" s="224"/>
      <c r="G16674" s="224"/>
    </row>
    <row r="16675" spans="4:7">
      <c r="D16675" s="224"/>
      <c r="F16675" s="224"/>
      <c r="G16675" s="224"/>
    </row>
    <row r="16676" spans="4:7">
      <c r="D16676" s="224"/>
      <c r="F16676" s="224"/>
      <c r="G16676" s="224"/>
    </row>
    <row r="16677" spans="4:7">
      <c r="D16677" s="224"/>
      <c r="F16677" s="224"/>
      <c r="G16677" s="224"/>
    </row>
    <row r="16678" spans="4:7">
      <c r="D16678" s="224"/>
      <c r="F16678" s="224"/>
      <c r="G16678" s="224"/>
    </row>
    <row r="16679" spans="4:7">
      <c r="D16679" s="224"/>
      <c r="F16679" s="224"/>
      <c r="G16679" s="224"/>
    </row>
    <row r="16680" spans="4:7">
      <c r="D16680" s="224"/>
      <c r="F16680" s="224"/>
      <c r="G16680" s="224"/>
    </row>
    <row r="16681" spans="4:7">
      <c r="D16681" s="224"/>
      <c r="F16681" s="224"/>
      <c r="G16681" s="224"/>
    </row>
    <row r="16682" spans="4:7">
      <c r="D16682" s="224"/>
      <c r="F16682" s="224"/>
      <c r="G16682" s="224"/>
    </row>
    <row r="16683" spans="4:7">
      <c r="D16683" s="224"/>
      <c r="F16683" s="224"/>
      <c r="G16683" s="224"/>
    </row>
    <row r="16684" spans="4:7">
      <c r="D16684" s="224"/>
      <c r="F16684" s="224"/>
      <c r="G16684" s="224"/>
    </row>
    <row r="16685" spans="4:7">
      <c r="D16685" s="224"/>
      <c r="F16685" s="224"/>
      <c r="G16685" s="224"/>
    </row>
    <row r="16686" spans="4:7">
      <c r="D16686" s="224"/>
      <c r="F16686" s="224"/>
      <c r="G16686" s="224"/>
    </row>
    <row r="16687" spans="4:7">
      <c r="D16687" s="224"/>
      <c r="F16687" s="224"/>
      <c r="G16687" s="224"/>
    </row>
    <row r="16688" spans="4:7">
      <c r="D16688" s="224"/>
      <c r="F16688" s="224"/>
      <c r="G16688" s="224"/>
    </row>
    <row r="16689" spans="4:7">
      <c r="D16689" s="224"/>
      <c r="F16689" s="224"/>
      <c r="G16689" s="224"/>
    </row>
    <row r="16690" spans="4:7">
      <c r="D16690" s="224"/>
      <c r="F16690" s="224"/>
      <c r="G16690" s="224"/>
    </row>
    <row r="16691" spans="4:7">
      <c r="D16691" s="224"/>
      <c r="F16691" s="224"/>
      <c r="G16691" s="224"/>
    </row>
    <row r="16692" spans="4:7">
      <c r="D16692" s="224"/>
      <c r="F16692" s="224"/>
      <c r="G16692" s="224"/>
    </row>
    <row r="16693" spans="4:7">
      <c r="D16693" s="224"/>
      <c r="F16693" s="224"/>
      <c r="G16693" s="224"/>
    </row>
    <row r="16694" spans="4:7">
      <c r="D16694" s="224"/>
      <c r="F16694" s="224"/>
      <c r="G16694" s="224"/>
    </row>
    <row r="16695" spans="4:7">
      <c r="D16695" s="224"/>
      <c r="F16695" s="224"/>
      <c r="G16695" s="224"/>
    </row>
    <row r="16696" spans="4:7">
      <c r="D16696" s="224"/>
      <c r="F16696" s="224"/>
      <c r="G16696" s="224"/>
    </row>
    <row r="16697" spans="4:7">
      <c r="D16697" s="224"/>
      <c r="F16697" s="224"/>
      <c r="G16697" s="224"/>
    </row>
    <row r="16698" spans="4:7">
      <c r="D16698" s="224"/>
      <c r="F16698" s="224"/>
      <c r="G16698" s="224"/>
    </row>
    <row r="16699" spans="4:7">
      <c r="D16699" s="224"/>
      <c r="F16699" s="224"/>
      <c r="G16699" s="224"/>
    </row>
    <row r="16700" spans="4:7">
      <c r="D16700" s="224"/>
      <c r="F16700" s="224"/>
      <c r="G16700" s="224"/>
    </row>
    <row r="16701" spans="4:7">
      <c r="D16701" s="224"/>
      <c r="F16701" s="224"/>
      <c r="G16701" s="224"/>
    </row>
    <row r="16702" spans="4:7">
      <c r="D16702" s="224"/>
      <c r="F16702" s="224"/>
      <c r="G16702" s="224"/>
    </row>
    <row r="16703" spans="4:7">
      <c r="D16703" s="224"/>
      <c r="F16703" s="224"/>
      <c r="G16703" s="224"/>
    </row>
    <row r="16704" spans="4:7">
      <c r="D16704" s="224"/>
      <c r="F16704" s="224"/>
      <c r="G16704" s="224"/>
    </row>
    <row r="16705" spans="4:7">
      <c r="D16705" s="224"/>
      <c r="F16705" s="224"/>
      <c r="G16705" s="224"/>
    </row>
    <row r="16706" spans="4:7">
      <c r="D16706" s="224"/>
      <c r="F16706" s="224"/>
      <c r="G16706" s="224"/>
    </row>
    <row r="16707" spans="4:7">
      <c r="D16707" s="224"/>
      <c r="F16707" s="224"/>
      <c r="G16707" s="224"/>
    </row>
    <row r="16708" spans="4:7">
      <c r="D16708" s="224"/>
      <c r="F16708" s="224"/>
      <c r="G16708" s="224"/>
    </row>
    <row r="16709" spans="4:7">
      <c r="D16709" s="224"/>
      <c r="F16709" s="224"/>
      <c r="G16709" s="224"/>
    </row>
    <row r="16710" spans="4:7">
      <c r="D16710" s="224"/>
      <c r="F16710" s="224"/>
      <c r="G16710" s="224"/>
    </row>
    <row r="16711" spans="4:7">
      <c r="D16711" s="224"/>
      <c r="F16711" s="224"/>
      <c r="G16711" s="224"/>
    </row>
    <row r="16712" spans="4:7">
      <c r="D16712" s="224"/>
      <c r="F16712" s="224"/>
      <c r="G16712" s="224"/>
    </row>
    <row r="16713" spans="4:7">
      <c r="D16713" s="224"/>
      <c r="F16713" s="224"/>
      <c r="G16713" s="224"/>
    </row>
    <row r="16714" spans="4:7">
      <c r="D16714" s="224"/>
      <c r="F16714" s="224"/>
      <c r="G16714" s="224"/>
    </row>
    <row r="16715" spans="4:7">
      <c r="D16715" s="224"/>
      <c r="F16715" s="224"/>
      <c r="G16715" s="224"/>
    </row>
    <row r="16716" spans="4:7">
      <c r="D16716" s="224"/>
      <c r="F16716" s="224"/>
      <c r="G16716" s="224"/>
    </row>
    <row r="16717" spans="4:7">
      <c r="D16717" s="224"/>
      <c r="F16717" s="224"/>
      <c r="G16717" s="224"/>
    </row>
    <row r="16718" spans="4:7">
      <c r="D16718" s="224"/>
      <c r="F16718" s="224"/>
      <c r="G16718" s="224"/>
    </row>
    <row r="16719" spans="4:7">
      <c r="D16719" s="224"/>
      <c r="F16719" s="224"/>
      <c r="G16719" s="224"/>
    </row>
    <row r="16720" spans="4:7">
      <c r="D16720" s="224"/>
      <c r="F16720" s="224"/>
      <c r="G16720" s="224"/>
    </row>
    <row r="16721" spans="4:7">
      <c r="D16721" s="224"/>
      <c r="F16721" s="224"/>
      <c r="G16721" s="224"/>
    </row>
    <row r="16722" spans="4:7">
      <c r="D16722" s="224"/>
      <c r="F16722" s="224"/>
      <c r="G16722" s="224"/>
    </row>
    <row r="16723" spans="4:7">
      <c r="D16723" s="224"/>
      <c r="F16723" s="224"/>
      <c r="G16723" s="224"/>
    </row>
    <row r="16724" spans="4:7">
      <c r="D16724" s="224"/>
      <c r="F16724" s="224"/>
      <c r="G16724" s="224"/>
    </row>
    <row r="16725" spans="4:7">
      <c r="D16725" s="224"/>
      <c r="F16725" s="224"/>
      <c r="G16725" s="224"/>
    </row>
    <row r="16726" spans="4:7">
      <c r="D16726" s="224"/>
      <c r="F16726" s="224"/>
      <c r="G16726" s="224"/>
    </row>
    <row r="16727" spans="4:7">
      <c r="D16727" s="224"/>
      <c r="F16727" s="224"/>
      <c r="G16727" s="224"/>
    </row>
    <row r="16728" spans="4:7">
      <c r="D16728" s="224"/>
      <c r="F16728" s="224"/>
      <c r="G16728" s="224"/>
    </row>
    <row r="16729" spans="4:7">
      <c r="D16729" s="224"/>
      <c r="F16729" s="224"/>
      <c r="G16729" s="224"/>
    </row>
    <row r="16730" spans="4:7">
      <c r="D16730" s="224"/>
      <c r="F16730" s="224"/>
      <c r="G16730" s="224"/>
    </row>
    <row r="16731" spans="4:7">
      <c r="D16731" s="224"/>
      <c r="F16731" s="224"/>
      <c r="G16731" s="224"/>
    </row>
    <row r="16732" spans="4:7">
      <c r="D16732" s="224"/>
      <c r="F16732" s="224"/>
      <c r="G16732" s="224"/>
    </row>
    <row r="16733" spans="4:7">
      <c r="D16733" s="224"/>
      <c r="F16733" s="224"/>
      <c r="G16733" s="224"/>
    </row>
    <row r="16734" spans="4:7">
      <c r="D16734" s="224"/>
      <c r="F16734" s="224"/>
      <c r="G16734" s="224"/>
    </row>
    <row r="16735" spans="4:7">
      <c r="D16735" s="224"/>
      <c r="F16735" s="224"/>
      <c r="G16735" s="224"/>
    </row>
    <row r="16736" spans="4:7">
      <c r="D16736" s="224"/>
      <c r="F16736" s="224"/>
      <c r="G16736" s="224"/>
    </row>
    <row r="16737" spans="4:7">
      <c r="D16737" s="224"/>
      <c r="F16737" s="224"/>
      <c r="G16737" s="224"/>
    </row>
    <row r="16738" spans="4:7">
      <c r="D16738" s="224"/>
      <c r="F16738" s="224"/>
      <c r="G16738" s="224"/>
    </row>
    <row r="16739" spans="4:7">
      <c r="D16739" s="224"/>
      <c r="F16739" s="224"/>
      <c r="G16739" s="224"/>
    </row>
    <row r="16740" spans="4:7">
      <c r="D16740" s="224"/>
      <c r="F16740" s="224"/>
      <c r="G16740" s="224"/>
    </row>
    <row r="16741" spans="4:7">
      <c r="D16741" s="224"/>
      <c r="F16741" s="224"/>
      <c r="G16741" s="224"/>
    </row>
    <row r="16742" spans="4:7">
      <c r="D16742" s="224"/>
      <c r="F16742" s="224"/>
      <c r="G16742" s="224"/>
    </row>
    <row r="16743" spans="4:7">
      <c r="D16743" s="224"/>
      <c r="F16743" s="224"/>
      <c r="G16743" s="224"/>
    </row>
    <row r="16744" spans="4:7">
      <c r="D16744" s="224"/>
      <c r="F16744" s="224"/>
      <c r="G16744" s="224"/>
    </row>
    <row r="16745" spans="4:7">
      <c r="D16745" s="224"/>
      <c r="F16745" s="224"/>
      <c r="G16745" s="224"/>
    </row>
    <row r="16746" spans="4:7">
      <c r="D16746" s="224"/>
      <c r="F16746" s="224"/>
      <c r="G16746" s="224"/>
    </row>
    <row r="16747" spans="4:7">
      <c r="D16747" s="224"/>
      <c r="F16747" s="224"/>
      <c r="G16747" s="224"/>
    </row>
    <row r="16748" spans="4:7">
      <c r="D16748" s="224"/>
      <c r="F16748" s="224"/>
      <c r="G16748" s="224"/>
    </row>
    <row r="16749" spans="4:7">
      <c r="D16749" s="224"/>
      <c r="F16749" s="224"/>
      <c r="G16749" s="224"/>
    </row>
    <row r="16750" spans="4:7">
      <c r="D16750" s="224"/>
      <c r="F16750" s="224"/>
      <c r="G16750" s="224"/>
    </row>
    <row r="16751" spans="4:7">
      <c r="D16751" s="224"/>
      <c r="F16751" s="224"/>
      <c r="G16751" s="224"/>
    </row>
    <row r="16752" spans="4:7">
      <c r="D16752" s="224"/>
      <c r="F16752" s="224"/>
      <c r="G16752" s="224"/>
    </row>
    <row r="16753" spans="4:7">
      <c r="D16753" s="224"/>
      <c r="F16753" s="224"/>
      <c r="G16753" s="224"/>
    </row>
    <row r="16754" spans="4:7">
      <c r="D16754" s="224"/>
      <c r="F16754" s="224"/>
      <c r="G16754" s="224"/>
    </row>
    <row r="16755" spans="4:7">
      <c r="D16755" s="224"/>
      <c r="F16755" s="224"/>
      <c r="G16755" s="224"/>
    </row>
    <row r="16756" spans="4:7">
      <c r="D16756" s="224"/>
      <c r="F16756" s="224"/>
      <c r="G16756" s="224"/>
    </row>
    <row r="16757" spans="4:7">
      <c r="D16757" s="224"/>
      <c r="F16757" s="224"/>
      <c r="G16757" s="224"/>
    </row>
    <row r="16758" spans="4:7">
      <c r="D16758" s="224"/>
      <c r="F16758" s="224"/>
      <c r="G16758" s="224"/>
    </row>
    <row r="16759" spans="4:7">
      <c r="D16759" s="224"/>
      <c r="F16759" s="224"/>
      <c r="G16759" s="224"/>
    </row>
    <row r="16760" spans="4:7">
      <c r="D16760" s="224"/>
      <c r="F16760" s="224"/>
      <c r="G16760" s="224"/>
    </row>
    <row r="16761" spans="4:7">
      <c r="D16761" s="224"/>
      <c r="F16761" s="224"/>
      <c r="G16761" s="224"/>
    </row>
    <row r="16762" spans="4:7">
      <c r="D16762" s="224"/>
      <c r="F16762" s="224"/>
      <c r="G16762" s="224"/>
    </row>
    <row r="16763" spans="4:7">
      <c r="D16763" s="224"/>
      <c r="F16763" s="224"/>
      <c r="G16763" s="224"/>
    </row>
    <row r="16764" spans="4:7">
      <c r="D16764" s="224"/>
      <c r="F16764" s="224"/>
      <c r="G16764" s="224"/>
    </row>
    <row r="16765" spans="4:7">
      <c r="D16765" s="224"/>
      <c r="F16765" s="224"/>
      <c r="G16765" s="224"/>
    </row>
    <row r="16766" spans="4:7">
      <c r="D16766" s="224"/>
      <c r="F16766" s="224"/>
      <c r="G16766" s="224"/>
    </row>
    <row r="16767" spans="4:7">
      <c r="D16767" s="224"/>
      <c r="F16767" s="224"/>
      <c r="G16767" s="224"/>
    </row>
    <row r="16768" spans="4:7">
      <c r="D16768" s="224"/>
      <c r="F16768" s="224"/>
      <c r="G16768" s="224"/>
    </row>
    <row r="16769" spans="4:7">
      <c r="D16769" s="224"/>
      <c r="F16769" s="224"/>
      <c r="G16769" s="224"/>
    </row>
    <row r="16770" spans="4:7">
      <c r="D16770" s="224"/>
      <c r="F16770" s="224"/>
      <c r="G16770" s="224"/>
    </row>
    <row r="16771" spans="4:7">
      <c r="D16771" s="224"/>
      <c r="F16771" s="224"/>
      <c r="G16771" s="224"/>
    </row>
    <row r="16772" spans="4:7">
      <c r="D16772" s="224"/>
      <c r="F16772" s="224"/>
      <c r="G16772" s="224"/>
    </row>
    <row r="16773" spans="4:7">
      <c r="D16773" s="224"/>
      <c r="F16773" s="224"/>
      <c r="G16773" s="224"/>
    </row>
    <row r="16774" spans="4:7">
      <c r="D16774" s="224"/>
      <c r="F16774" s="224"/>
      <c r="G16774" s="224"/>
    </row>
    <row r="16775" spans="4:7">
      <c r="D16775" s="224"/>
      <c r="F16775" s="224"/>
      <c r="G16775" s="224"/>
    </row>
    <row r="16776" spans="4:7">
      <c r="D16776" s="224"/>
      <c r="F16776" s="224"/>
      <c r="G16776" s="224"/>
    </row>
    <row r="16777" spans="4:7">
      <c r="D16777" s="224"/>
      <c r="F16777" s="224"/>
      <c r="G16777" s="224"/>
    </row>
    <row r="16778" spans="4:7">
      <c r="D16778" s="224"/>
      <c r="F16778" s="224"/>
      <c r="G16778" s="224"/>
    </row>
    <row r="16779" spans="4:7">
      <c r="D16779" s="224"/>
      <c r="F16779" s="224"/>
      <c r="G16779" s="224"/>
    </row>
    <row r="16780" spans="4:7">
      <c r="D16780" s="224"/>
      <c r="F16780" s="224"/>
      <c r="G16780" s="224"/>
    </row>
    <row r="16781" spans="4:7">
      <c r="D16781" s="224"/>
      <c r="F16781" s="224"/>
      <c r="G16781" s="224"/>
    </row>
    <row r="16782" spans="4:7">
      <c r="D16782" s="224"/>
      <c r="F16782" s="224"/>
      <c r="G16782" s="224"/>
    </row>
    <row r="16783" spans="4:7">
      <c r="D16783" s="224"/>
      <c r="F16783" s="224"/>
      <c r="G16783" s="224"/>
    </row>
    <row r="16784" spans="4:7">
      <c r="D16784" s="224"/>
      <c r="F16784" s="224"/>
      <c r="G16784" s="224"/>
    </row>
    <row r="16785" spans="4:7">
      <c r="D16785" s="224"/>
      <c r="F16785" s="224"/>
      <c r="G16785" s="224"/>
    </row>
    <row r="16786" spans="4:7">
      <c r="D16786" s="224"/>
      <c r="F16786" s="224"/>
      <c r="G16786" s="224"/>
    </row>
    <row r="16787" spans="4:7">
      <c r="D16787" s="224"/>
      <c r="F16787" s="224"/>
      <c r="G16787" s="224"/>
    </row>
    <row r="16788" spans="4:7">
      <c r="D16788" s="224"/>
      <c r="F16788" s="224"/>
      <c r="G16788" s="224"/>
    </row>
    <row r="16789" spans="4:7">
      <c r="D16789" s="224"/>
      <c r="F16789" s="224"/>
      <c r="G16789" s="224"/>
    </row>
    <row r="16790" spans="4:7">
      <c r="D16790" s="224"/>
      <c r="F16790" s="224"/>
      <c r="G16790" s="224"/>
    </row>
    <row r="16791" spans="4:7">
      <c r="D16791" s="224"/>
      <c r="F16791" s="224"/>
      <c r="G16791" s="224"/>
    </row>
    <row r="16792" spans="4:7">
      <c r="D16792" s="224"/>
      <c r="F16792" s="224"/>
      <c r="G16792" s="224"/>
    </row>
    <row r="16793" spans="4:7">
      <c r="D16793" s="224"/>
      <c r="F16793" s="224"/>
      <c r="G16793" s="224"/>
    </row>
    <row r="16794" spans="4:7">
      <c r="D16794" s="224"/>
      <c r="F16794" s="224"/>
      <c r="G16794" s="224"/>
    </row>
    <row r="16795" spans="4:7">
      <c r="D16795" s="224"/>
      <c r="F16795" s="224"/>
      <c r="G16795" s="224"/>
    </row>
    <row r="16796" spans="4:7">
      <c r="D16796" s="224"/>
      <c r="F16796" s="224"/>
      <c r="G16796" s="224"/>
    </row>
    <row r="16797" spans="4:7">
      <c r="D16797" s="224"/>
      <c r="F16797" s="224"/>
      <c r="G16797" s="224"/>
    </row>
    <row r="16798" spans="4:7">
      <c r="D16798" s="224"/>
      <c r="F16798" s="224"/>
      <c r="G16798" s="224"/>
    </row>
    <row r="16799" spans="4:7">
      <c r="D16799" s="224"/>
      <c r="F16799" s="224"/>
      <c r="G16799" s="224"/>
    </row>
    <row r="16800" spans="4:7">
      <c r="D16800" s="224"/>
      <c r="F16800" s="224"/>
      <c r="G16800" s="224"/>
    </row>
    <row r="16801" spans="4:7">
      <c r="D16801" s="224"/>
      <c r="F16801" s="224"/>
      <c r="G16801" s="224"/>
    </row>
    <row r="16802" spans="4:7">
      <c r="D16802" s="224"/>
      <c r="F16802" s="224"/>
      <c r="G16802" s="224"/>
    </row>
    <row r="16803" spans="4:7">
      <c r="D16803" s="224"/>
      <c r="F16803" s="224"/>
      <c r="G16803" s="224"/>
    </row>
    <row r="16804" spans="4:7">
      <c r="D16804" s="224"/>
      <c r="F16804" s="224"/>
      <c r="G16804" s="224"/>
    </row>
    <row r="16805" spans="4:7">
      <c r="D16805" s="224"/>
      <c r="F16805" s="224"/>
      <c r="G16805" s="224"/>
    </row>
    <row r="16806" spans="4:7">
      <c r="D16806" s="224"/>
      <c r="F16806" s="224"/>
      <c r="G16806" s="224"/>
    </row>
    <row r="16807" spans="4:7">
      <c r="D16807" s="224"/>
      <c r="F16807" s="224"/>
      <c r="G16807" s="224"/>
    </row>
    <row r="16808" spans="4:7">
      <c r="D16808" s="224"/>
      <c r="F16808" s="224"/>
      <c r="G16808" s="224"/>
    </row>
    <row r="16809" spans="4:7">
      <c r="D16809" s="224"/>
      <c r="F16809" s="224"/>
      <c r="G16809" s="224"/>
    </row>
    <row r="16810" spans="4:7">
      <c r="D16810" s="224"/>
      <c r="F16810" s="224"/>
      <c r="G16810" s="224"/>
    </row>
    <row r="16811" spans="4:7">
      <c r="D16811" s="224"/>
      <c r="F16811" s="224"/>
      <c r="G16811" s="224"/>
    </row>
    <row r="16812" spans="4:7">
      <c r="D16812" s="224"/>
      <c r="F16812" s="224"/>
      <c r="G16812" s="224"/>
    </row>
    <row r="16813" spans="4:7">
      <c r="D16813" s="224"/>
      <c r="F16813" s="224"/>
      <c r="G16813" s="224"/>
    </row>
    <row r="16814" spans="4:7">
      <c r="D16814" s="224"/>
      <c r="F16814" s="224"/>
      <c r="G16814" s="224"/>
    </row>
    <row r="16815" spans="4:7">
      <c r="D16815" s="224"/>
      <c r="F16815" s="224"/>
      <c r="G16815" s="224"/>
    </row>
    <row r="16816" spans="4:7">
      <c r="D16816" s="224"/>
      <c r="F16816" s="224"/>
      <c r="G16816" s="224"/>
    </row>
    <row r="16817" spans="4:7">
      <c r="D16817" s="224"/>
      <c r="F16817" s="224"/>
      <c r="G16817" s="224"/>
    </row>
    <row r="16818" spans="4:7">
      <c r="D16818" s="224"/>
      <c r="F16818" s="224"/>
      <c r="G16818" s="224"/>
    </row>
    <row r="16819" spans="4:7">
      <c r="D16819" s="224"/>
      <c r="F16819" s="224"/>
      <c r="G16819" s="224"/>
    </row>
    <row r="16820" spans="4:7">
      <c r="D16820" s="224"/>
      <c r="F16820" s="224"/>
      <c r="G16820" s="224"/>
    </row>
    <row r="16821" spans="4:7">
      <c r="D16821" s="224"/>
      <c r="F16821" s="224"/>
      <c r="G16821" s="224"/>
    </row>
    <row r="16822" spans="4:7">
      <c r="D16822" s="224"/>
      <c r="F16822" s="224"/>
      <c r="G16822" s="224"/>
    </row>
    <row r="16823" spans="4:7">
      <c r="D16823" s="224"/>
      <c r="F16823" s="224"/>
      <c r="G16823" s="224"/>
    </row>
    <row r="16824" spans="4:7">
      <c r="D16824" s="224"/>
      <c r="F16824" s="224"/>
      <c r="G16824" s="224"/>
    </row>
    <row r="16825" spans="4:7">
      <c r="D16825" s="224"/>
      <c r="F16825" s="224"/>
      <c r="G16825" s="224"/>
    </row>
    <row r="16826" spans="4:7">
      <c r="D16826" s="224"/>
      <c r="F16826" s="224"/>
      <c r="G16826" s="224"/>
    </row>
    <row r="16827" spans="4:7">
      <c r="D16827" s="224"/>
      <c r="F16827" s="224"/>
      <c r="G16827" s="224"/>
    </row>
    <row r="16828" spans="4:7">
      <c r="D16828" s="224"/>
      <c r="F16828" s="224"/>
      <c r="G16828" s="224"/>
    </row>
    <row r="16829" spans="4:7">
      <c r="D16829" s="224"/>
      <c r="F16829" s="224"/>
      <c r="G16829" s="224"/>
    </row>
    <row r="16830" spans="4:7">
      <c r="D16830" s="224"/>
      <c r="F16830" s="224"/>
      <c r="G16830" s="224"/>
    </row>
    <row r="16831" spans="4:7">
      <c r="D16831" s="224"/>
      <c r="F16831" s="224"/>
      <c r="G16831" s="224"/>
    </row>
    <row r="16832" spans="4:7">
      <c r="D16832" s="224"/>
      <c r="F16832" s="224"/>
      <c r="G16832" s="224"/>
    </row>
    <row r="16833" spans="4:7">
      <c r="D16833" s="224"/>
      <c r="F16833" s="224"/>
      <c r="G16833" s="224"/>
    </row>
    <row r="16834" spans="4:7">
      <c r="D16834" s="224"/>
      <c r="F16834" s="224"/>
      <c r="G16834" s="224"/>
    </row>
    <row r="16835" spans="4:7">
      <c r="D16835" s="224"/>
      <c r="F16835" s="224"/>
      <c r="G16835" s="224"/>
    </row>
    <row r="16836" spans="4:7">
      <c r="D16836" s="224"/>
      <c r="F16836" s="224"/>
      <c r="G16836" s="224"/>
    </row>
    <row r="16837" spans="4:7">
      <c r="D16837" s="224"/>
      <c r="F16837" s="224"/>
      <c r="G16837" s="224"/>
    </row>
    <row r="16838" spans="4:7">
      <c r="D16838" s="224"/>
      <c r="F16838" s="224"/>
      <c r="G16838" s="224"/>
    </row>
    <row r="16839" spans="4:7">
      <c r="D16839" s="224"/>
      <c r="F16839" s="224"/>
      <c r="G16839" s="224"/>
    </row>
    <row r="16840" spans="4:7">
      <c r="D16840" s="224"/>
      <c r="F16840" s="224"/>
      <c r="G16840" s="224"/>
    </row>
    <row r="16841" spans="4:7">
      <c r="D16841" s="224"/>
      <c r="F16841" s="224"/>
      <c r="G16841" s="224"/>
    </row>
    <row r="16842" spans="4:7">
      <c r="D16842" s="224"/>
      <c r="F16842" s="224"/>
      <c r="G16842" s="224"/>
    </row>
    <row r="16843" spans="4:7">
      <c r="D16843" s="224"/>
      <c r="F16843" s="224"/>
      <c r="G16843" s="224"/>
    </row>
    <row r="16844" spans="4:7">
      <c r="D16844" s="224"/>
      <c r="F16844" s="224"/>
      <c r="G16844" s="224"/>
    </row>
    <row r="16845" spans="4:7">
      <c r="D16845" s="224"/>
      <c r="F16845" s="224"/>
      <c r="G16845" s="224"/>
    </row>
    <row r="16846" spans="4:7">
      <c r="D16846" s="224"/>
      <c r="F16846" s="224"/>
      <c r="G16846" s="224"/>
    </row>
    <row r="16847" spans="4:7">
      <c r="D16847" s="224"/>
      <c r="F16847" s="224"/>
      <c r="G16847" s="224"/>
    </row>
    <row r="16848" spans="4:7">
      <c r="D16848" s="224"/>
      <c r="F16848" s="224"/>
      <c r="G16848" s="224"/>
    </row>
    <row r="16849" spans="4:7">
      <c r="D16849" s="224"/>
      <c r="F16849" s="224"/>
      <c r="G16849" s="224"/>
    </row>
    <row r="16850" spans="4:7">
      <c r="D16850" s="224"/>
      <c r="F16850" s="224"/>
      <c r="G16850" s="224"/>
    </row>
    <row r="16851" spans="4:7">
      <c r="D16851" s="224"/>
      <c r="F16851" s="224"/>
      <c r="G16851" s="224"/>
    </row>
    <row r="16852" spans="4:7">
      <c r="D16852" s="224"/>
      <c r="F16852" s="224"/>
      <c r="G16852" s="224"/>
    </row>
    <row r="16853" spans="4:7">
      <c r="D16853" s="224"/>
      <c r="F16853" s="224"/>
      <c r="G16853" s="224"/>
    </row>
    <row r="16854" spans="4:7">
      <c r="D16854" s="224"/>
      <c r="F16854" s="224"/>
      <c r="G16854" s="224"/>
    </row>
    <row r="16855" spans="4:7">
      <c r="D16855" s="224"/>
      <c r="F16855" s="224"/>
      <c r="G16855" s="224"/>
    </row>
    <row r="16856" spans="4:7">
      <c r="D16856" s="224"/>
      <c r="F16856" s="224"/>
      <c r="G16856" s="224"/>
    </row>
    <row r="16857" spans="4:7">
      <c r="D16857" s="224"/>
      <c r="F16857" s="224"/>
      <c r="G16857" s="224"/>
    </row>
    <row r="16858" spans="4:7">
      <c r="D16858" s="224"/>
      <c r="F16858" s="224"/>
      <c r="G16858" s="224"/>
    </row>
    <row r="16859" spans="4:7">
      <c r="D16859" s="224"/>
      <c r="F16859" s="224"/>
      <c r="G16859" s="224"/>
    </row>
    <row r="16860" spans="4:7">
      <c r="D16860" s="224"/>
      <c r="F16860" s="224"/>
      <c r="G16860" s="224"/>
    </row>
    <row r="16861" spans="4:7">
      <c r="D16861" s="224"/>
      <c r="F16861" s="224"/>
      <c r="G16861" s="224"/>
    </row>
    <row r="16862" spans="4:7">
      <c r="D16862" s="224"/>
      <c r="F16862" s="224"/>
      <c r="G16862" s="224"/>
    </row>
    <row r="16863" spans="4:7">
      <c r="D16863" s="224"/>
      <c r="F16863" s="224"/>
      <c r="G16863" s="224"/>
    </row>
    <row r="16864" spans="4:7">
      <c r="D16864" s="224"/>
      <c r="F16864" s="224"/>
      <c r="G16864" s="224"/>
    </row>
    <row r="16865" spans="4:7">
      <c r="D16865" s="224"/>
      <c r="F16865" s="224"/>
      <c r="G16865" s="224"/>
    </row>
    <row r="16866" spans="4:7">
      <c r="D16866" s="224"/>
      <c r="F16866" s="224"/>
      <c r="G16866" s="224"/>
    </row>
    <row r="16867" spans="4:7">
      <c r="D16867" s="224"/>
      <c r="F16867" s="224"/>
      <c r="G16867" s="224"/>
    </row>
    <row r="16868" spans="4:7">
      <c r="D16868" s="224"/>
      <c r="F16868" s="224"/>
      <c r="G16868" s="224"/>
    </row>
    <row r="16869" spans="4:7">
      <c r="D16869" s="224"/>
      <c r="F16869" s="224"/>
      <c r="G16869" s="224"/>
    </row>
    <row r="16870" spans="4:7">
      <c r="D16870" s="224"/>
      <c r="F16870" s="224"/>
      <c r="G16870" s="224"/>
    </row>
    <row r="16871" spans="4:7">
      <c r="D16871" s="224"/>
      <c r="F16871" s="224"/>
      <c r="G16871" s="224"/>
    </row>
    <row r="16872" spans="4:7">
      <c r="D16872" s="224"/>
      <c r="F16872" s="224"/>
      <c r="G16872" s="224"/>
    </row>
    <row r="16873" spans="4:7">
      <c r="D16873" s="224"/>
      <c r="F16873" s="224"/>
      <c r="G16873" s="224"/>
    </row>
    <row r="16874" spans="4:7">
      <c r="D16874" s="224"/>
      <c r="F16874" s="224"/>
      <c r="G16874" s="224"/>
    </row>
    <row r="16875" spans="4:7">
      <c r="D16875" s="224"/>
      <c r="F16875" s="224"/>
      <c r="G16875" s="224"/>
    </row>
    <row r="16876" spans="4:7">
      <c r="D16876" s="224"/>
      <c r="F16876" s="224"/>
      <c r="G16876" s="224"/>
    </row>
    <row r="16877" spans="4:7">
      <c r="D16877" s="224"/>
      <c r="F16877" s="224"/>
      <c r="G16877" s="224"/>
    </row>
    <row r="16878" spans="4:7">
      <c r="D16878" s="224"/>
      <c r="F16878" s="224"/>
      <c r="G16878" s="224"/>
    </row>
    <row r="16879" spans="4:7">
      <c r="D16879" s="224"/>
      <c r="F16879" s="224"/>
      <c r="G16879" s="224"/>
    </row>
    <row r="16880" spans="4:7">
      <c r="D16880" s="224"/>
      <c r="F16880" s="224"/>
      <c r="G16880" s="224"/>
    </row>
    <row r="16881" spans="4:7">
      <c r="D16881" s="224"/>
      <c r="F16881" s="224"/>
      <c r="G16881" s="224"/>
    </row>
    <row r="16882" spans="4:7">
      <c r="D16882" s="224"/>
      <c r="F16882" s="224"/>
      <c r="G16882" s="224"/>
    </row>
    <row r="16883" spans="4:7">
      <c r="D16883" s="224"/>
      <c r="F16883" s="224"/>
      <c r="G16883" s="224"/>
    </row>
    <row r="16884" spans="4:7">
      <c r="D16884" s="224"/>
      <c r="F16884" s="224"/>
      <c r="G16884" s="224"/>
    </row>
    <row r="16885" spans="4:7">
      <c r="D16885" s="224"/>
      <c r="F16885" s="224"/>
      <c r="G16885" s="224"/>
    </row>
    <row r="16886" spans="4:7">
      <c r="D16886" s="224"/>
      <c r="F16886" s="224"/>
      <c r="G16886" s="224"/>
    </row>
    <row r="16887" spans="4:7">
      <c r="D16887" s="224"/>
      <c r="F16887" s="224"/>
      <c r="G16887" s="224"/>
    </row>
    <row r="16888" spans="4:7">
      <c r="D16888" s="224"/>
      <c r="F16888" s="224"/>
      <c r="G16888" s="224"/>
    </row>
    <row r="16889" spans="4:7">
      <c r="D16889" s="224"/>
      <c r="F16889" s="224"/>
      <c r="G16889" s="224"/>
    </row>
    <row r="16890" spans="4:7">
      <c r="D16890" s="224"/>
      <c r="F16890" s="224"/>
      <c r="G16890" s="224"/>
    </row>
    <row r="16891" spans="4:7">
      <c r="D16891" s="224"/>
      <c r="F16891" s="224"/>
      <c r="G16891" s="224"/>
    </row>
    <row r="16892" spans="4:7">
      <c r="D16892" s="224"/>
      <c r="F16892" s="224"/>
      <c r="G16892" s="224"/>
    </row>
    <row r="16893" spans="4:7">
      <c r="D16893" s="224"/>
      <c r="F16893" s="224"/>
      <c r="G16893" s="224"/>
    </row>
    <row r="16894" spans="4:7">
      <c r="D16894" s="224"/>
      <c r="F16894" s="224"/>
      <c r="G16894" s="224"/>
    </row>
    <row r="16895" spans="4:7">
      <c r="D16895" s="224"/>
      <c r="F16895" s="224"/>
      <c r="G16895" s="224"/>
    </row>
    <row r="16896" spans="4:7">
      <c r="D16896" s="224"/>
      <c r="F16896" s="224"/>
      <c r="G16896" s="224"/>
    </row>
    <row r="16897" spans="4:7">
      <c r="D16897" s="224"/>
      <c r="F16897" s="224"/>
      <c r="G16897" s="224"/>
    </row>
    <row r="16898" spans="4:7">
      <c r="D16898" s="224"/>
      <c r="F16898" s="224"/>
      <c r="G16898" s="224"/>
    </row>
    <row r="16899" spans="4:7">
      <c r="D16899" s="224"/>
      <c r="F16899" s="224"/>
      <c r="G16899" s="224"/>
    </row>
    <row r="16900" spans="4:7">
      <c r="D16900" s="224"/>
      <c r="F16900" s="224"/>
      <c r="G16900" s="224"/>
    </row>
    <row r="16901" spans="4:7">
      <c r="D16901" s="224"/>
      <c r="F16901" s="224"/>
      <c r="G16901" s="224"/>
    </row>
    <row r="16902" spans="4:7">
      <c r="D16902" s="224"/>
      <c r="F16902" s="224"/>
      <c r="G16902" s="224"/>
    </row>
    <row r="16903" spans="4:7">
      <c r="D16903" s="224"/>
      <c r="F16903" s="224"/>
      <c r="G16903" s="224"/>
    </row>
    <row r="16904" spans="4:7">
      <c r="D16904" s="224"/>
      <c r="F16904" s="224"/>
      <c r="G16904" s="224"/>
    </row>
    <row r="16905" spans="4:7">
      <c r="D16905" s="224"/>
      <c r="F16905" s="224"/>
      <c r="G16905" s="224"/>
    </row>
    <row r="16906" spans="4:7">
      <c r="D16906" s="224"/>
      <c r="F16906" s="224"/>
      <c r="G16906" s="224"/>
    </row>
    <row r="16907" spans="4:7">
      <c r="D16907" s="224"/>
      <c r="F16907" s="224"/>
      <c r="G16907" s="224"/>
    </row>
    <row r="16908" spans="4:7">
      <c r="D16908" s="224"/>
      <c r="F16908" s="224"/>
      <c r="G16908" s="224"/>
    </row>
    <row r="16909" spans="4:7">
      <c r="D16909" s="224"/>
      <c r="F16909" s="224"/>
      <c r="G16909" s="224"/>
    </row>
    <row r="16910" spans="4:7">
      <c r="D16910" s="224"/>
      <c r="F16910" s="224"/>
      <c r="G16910" s="224"/>
    </row>
    <row r="16911" spans="4:7">
      <c r="D16911" s="224"/>
      <c r="F16911" s="224"/>
      <c r="G16911" s="224"/>
    </row>
    <row r="16912" spans="4:7">
      <c r="D16912" s="224"/>
      <c r="F16912" s="224"/>
      <c r="G16912" s="224"/>
    </row>
    <row r="16913" spans="4:7">
      <c r="D16913" s="224"/>
      <c r="F16913" s="224"/>
      <c r="G16913" s="224"/>
    </row>
    <row r="16914" spans="4:7">
      <c r="D16914" s="224"/>
      <c r="F16914" s="224"/>
      <c r="G16914" s="224"/>
    </row>
    <row r="16915" spans="4:7">
      <c r="D16915" s="224"/>
      <c r="F16915" s="224"/>
      <c r="G16915" s="224"/>
    </row>
    <row r="16916" spans="4:7">
      <c r="D16916" s="224"/>
      <c r="F16916" s="224"/>
      <c r="G16916" s="224"/>
    </row>
    <row r="16917" spans="4:7">
      <c r="D16917" s="224"/>
      <c r="F16917" s="224"/>
      <c r="G16917" s="224"/>
    </row>
    <row r="16918" spans="4:7">
      <c r="D16918" s="224"/>
      <c r="F16918" s="224"/>
      <c r="G16918" s="224"/>
    </row>
    <row r="16919" spans="4:7">
      <c r="D16919" s="224"/>
      <c r="F16919" s="224"/>
      <c r="G16919" s="224"/>
    </row>
    <row r="16920" spans="4:7">
      <c r="D16920" s="224"/>
      <c r="F16920" s="224"/>
      <c r="G16920" s="224"/>
    </row>
    <row r="16921" spans="4:7">
      <c r="D16921" s="224"/>
      <c r="F16921" s="224"/>
      <c r="G16921" s="224"/>
    </row>
    <row r="16922" spans="4:7">
      <c r="D16922" s="224"/>
      <c r="F16922" s="224"/>
      <c r="G16922" s="224"/>
    </row>
    <row r="16923" spans="4:7">
      <c r="D16923" s="224"/>
      <c r="F16923" s="224"/>
      <c r="G16923" s="224"/>
    </row>
    <row r="16924" spans="4:7">
      <c r="D16924" s="224"/>
      <c r="F16924" s="224"/>
      <c r="G16924" s="224"/>
    </row>
    <row r="16925" spans="4:7">
      <c r="D16925" s="224"/>
      <c r="F16925" s="224"/>
      <c r="G16925" s="224"/>
    </row>
    <row r="16926" spans="4:7">
      <c r="D16926" s="224"/>
      <c r="F16926" s="224"/>
      <c r="G16926" s="224"/>
    </row>
    <row r="16927" spans="4:7">
      <c r="D16927" s="224"/>
      <c r="F16927" s="224"/>
      <c r="G16927" s="224"/>
    </row>
    <row r="16928" spans="4:7">
      <c r="D16928" s="224"/>
      <c r="F16928" s="224"/>
      <c r="G16928" s="224"/>
    </row>
    <row r="16929" spans="4:7">
      <c r="D16929" s="224"/>
      <c r="F16929" s="224"/>
      <c r="G16929" s="224"/>
    </row>
    <row r="16930" spans="4:7">
      <c r="D16930" s="224"/>
      <c r="F16930" s="224"/>
      <c r="G16930" s="224"/>
    </row>
    <row r="16931" spans="4:7">
      <c r="D16931" s="224"/>
      <c r="F16931" s="224"/>
      <c r="G16931" s="224"/>
    </row>
    <row r="16932" spans="4:7">
      <c r="D16932" s="224"/>
      <c r="F16932" s="224"/>
      <c r="G16932" s="224"/>
    </row>
    <row r="16933" spans="4:7">
      <c r="D16933" s="224"/>
      <c r="F16933" s="224"/>
      <c r="G16933" s="224"/>
    </row>
    <row r="16934" spans="4:7">
      <c r="D16934" s="224"/>
      <c r="F16934" s="224"/>
      <c r="G16934" s="224"/>
    </row>
    <row r="16935" spans="4:7">
      <c r="D16935" s="224"/>
      <c r="F16935" s="224"/>
      <c r="G16935" s="224"/>
    </row>
    <row r="16936" spans="4:7">
      <c r="D16936" s="224"/>
      <c r="F16936" s="224"/>
      <c r="G16936" s="224"/>
    </row>
    <row r="16937" spans="4:7">
      <c r="D16937" s="224"/>
      <c r="F16937" s="224"/>
      <c r="G16937" s="224"/>
    </row>
    <row r="16938" spans="4:7">
      <c r="D16938" s="224"/>
      <c r="F16938" s="224"/>
      <c r="G16938" s="224"/>
    </row>
    <row r="16939" spans="4:7">
      <c r="D16939" s="224"/>
      <c r="F16939" s="224"/>
      <c r="G16939" s="224"/>
    </row>
    <row r="16940" spans="4:7">
      <c r="D16940" s="224"/>
      <c r="F16940" s="224"/>
      <c r="G16940" s="224"/>
    </row>
    <row r="16941" spans="4:7">
      <c r="D16941" s="224"/>
      <c r="F16941" s="224"/>
      <c r="G16941" s="224"/>
    </row>
    <row r="16942" spans="4:7">
      <c r="D16942" s="224"/>
      <c r="F16942" s="224"/>
      <c r="G16942" s="224"/>
    </row>
    <row r="16943" spans="4:7">
      <c r="D16943" s="224"/>
      <c r="F16943" s="224"/>
      <c r="G16943" s="224"/>
    </row>
    <row r="16944" spans="4:7">
      <c r="D16944" s="224"/>
      <c r="F16944" s="224"/>
      <c r="G16944" s="224"/>
    </row>
    <row r="16945" spans="4:7">
      <c r="D16945" s="224"/>
      <c r="F16945" s="224"/>
      <c r="G16945" s="224"/>
    </row>
    <row r="16946" spans="4:7">
      <c r="D16946" s="224"/>
      <c r="F16946" s="224"/>
      <c r="G16946" s="224"/>
    </row>
    <row r="16947" spans="4:7">
      <c r="D16947" s="224"/>
      <c r="F16947" s="224"/>
      <c r="G16947" s="224"/>
    </row>
    <row r="16948" spans="4:7">
      <c r="D16948" s="224"/>
      <c r="F16948" s="224"/>
      <c r="G16948" s="224"/>
    </row>
    <row r="16949" spans="4:7">
      <c r="D16949" s="224"/>
      <c r="F16949" s="224"/>
      <c r="G16949" s="224"/>
    </row>
    <row r="16950" spans="4:7">
      <c r="D16950" s="224"/>
      <c r="F16950" s="224"/>
      <c r="G16950" s="224"/>
    </row>
    <row r="16951" spans="4:7">
      <c r="D16951" s="224"/>
      <c r="F16951" s="224"/>
      <c r="G16951" s="224"/>
    </row>
    <row r="16952" spans="4:7">
      <c r="D16952" s="224"/>
      <c r="F16952" s="224"/>
      <c r="G16952" s="224"/>
    </row>
    <row r="16953" spans="4:7">
      <c r="D16953" s="224"/>
      <c r="F16953" s="224"/>
      <c r="G16953" s="224"/>
    </row>
    <row r="16954" spans="4:7">
      <c r="D16954" s="224"/>
      <c r="F16954" s="224"/>
      <c r="G16954" s="224"/>
    </row>
    <row r="16955" spans="4:7">
      <c r="D16955" s="224"/>
      <c r="F16955" s="224"/>
      <c r="G16955" s="224"/>
    </row>
    <row r="16956" spans="4:7">
      <c r="D16956" s="224"/>
      <c r="F16956" s="224"/>
      <c r="G16956" s="224"/>
    </row>
    <row r="16957" spans="4:7">
      <c r="D16957" s="224"/>
      <c r="F16957" s="224"/>
      <c r="G16957" s="224"/>
    </row>
    <row r="16958" spans="4:7">
      <c r="D16958" s="224"/>
      <c r="F16958" s="224"/>
      <c r="G16958" s="224"/>
    </row>
    <row r="16959" spans="4:7">
      <c r="D16959" s="224"/>
      <c r="F16959" s="224"/>
      <c r="G16959" s="224"/>
    </row>
    <row r="16960" spans="4:7">
      <c r="D16960" s="224"/>
      <c r="F16960" s="224"/>
      <c r="G16960" s="224"/>
    </row>
    <row r="16961" spans="4:7">
      <c r="D16961" s="224"/>
      <c r="F16961" s="224"/>
      <c r="G16961" s="224"/>
    </row>
    <row r="16962" spans="4:7">
      <c r="D16962" s="224"/>
      <c r="F16962" s="224"/>
      <c r="G16962" s="224"/>
    </row>
    <row r="16963" spans="4:7">
      <c r="D16963" s="224"/>
      <c r="F16963" s="224"/>
      <c r="G16963" s="224"/>
    </row>
    <row r="16964" spans="4:7">
      <c r="D16964" s="224"/>
      <c r="F16964" s="224"/>
      <c r="G16964" s="224"/>
    </row>
    <row r="16965" spans="4:7">
      <c r="D16965" s="224"/>
      <c r="F16965" s="224"/>
      <c r="G16965" s="224"/>
    </row>
    <row r="16966" spans="4:7">
      <c r="D16966" s="224"/>
      <c r="F16966" s="224"/>
      <c r="G16966" s="224"/>
    </row>
    <row r="16967" spans="4:7">
      <c r="D16967" s="224"/>
      <c r="F16967" s="224"/>
      <c r="G16967" s="224"/>
    </row>
    <row r="16968" spans="4:7">
      <c r="D16968" s="224"/>
      <c r="F16968" s="224"/>
      <c r="G16968" s="224"/>
    </row>
    <row r="16969" spans="4:7">
      <c r="D16969" s="224"/>
      <c r="F16969" s="224"/>
      <c r="G16969" s="224"/>
    </row>
    <row r="16970" spans="4:7">
      <c r="D16970" s="224"/>
      <c r="F16970" s="224"/>
      <c r="G16970" s="224"/>
    </row>
    <row r="16971" spans="4:7">
      <c r="D16971" s="224"/>
      <c r="F16971" s="224"/>
      <c r="G16971" s="224"/>
    </row>
    <row r="16972" spans="4:7">
      <c r="D16972" s="224"/>
      <c r="F16972" s="224"/>
      <c r="G16972" s="224"/>
    </row>
    <row r="16973" spans="4:7">
      <c r="D16973" s="224"/>
      <c r="F16973" s="224"/>
      <c r="G16973" s="224"/>
    </row>
    <row r="16974" spans="4:7">
      <c r="D16974" s="224"/>
      <c r="F16974" s="224"/>
      <c r="G16974" s="224"/>
    </row>
    <row r="16975" spans="4:7">
      <c r="D16975" s="224"/>
      <c r="F16975" s="224"/>
      <c r="G16975" s="224"/>
    </row>
    <row r="16976" spans="4:7">
      <c r="D16976" s="224"/>
      <c r="F16976" s="224"/>
      <c r="G16976" s="224"/>
    </row>
    <row r="16977" spans="4:7">
      <c r="D16977" s="224"/>
      <c r="F16977" s="224"/>
      <c r="G16977" s="224"/>
    </row>
    <row r="16978" spans="4:7">
      <c r="D16978" s="224"/>
      <c r="F16978" s="224"/>
      <c r="G16978" s="224"/>
    </row>
    <row r="16979" spans="4:7">
      <c r="D16979" s="224"/>
      <c r="F16979" s="224"/>
      <c r="G16979" s="224"/>
    </row>
    <row r="16980" spans="4:7">
      <c r="D16980" s="224"/>
      <c r="F16980" s="224"/>
      <c r="G16980" s="224"/>
    </row>
    <row r="16981" spans="4:7">
      <c r="D16981" s="224"/>
      <c r="F16981" s="224"/>
      <c r="G16981" s="224"/>
    </row>
    <row r="16982" spans="4:7">
      <c r="D16982" s="224"/>
      <c r="F16982" s="224"/>
      <c r="G16982" s="224"/>
    </row>
    <row r="16983" spans="4:7">
      <c r="D16983" s="224"/>
      <c r="F16983" s="224"/>
      <c r="G16983" s="224"/>
    </row>
    <row r="16984" spans="4:7">
      <c r="D16984" s="224"/>
      <c r="F16984" s="224"/>
      <c r="G16984" s="224"/>
    </row>
    <row r="16985" spans="4:7">
      <c r="D16985" s="224"/>
      <c r="F16985" s="224"/>
      <c r="G16985" s="224"/>
    </row>
    <row r="16986" spans="4:7">
      <c r="D16986" s="224"/>
      <c r="F16986" s="224"/>
      <c r="G16986" s="224"/>
    </row>
    <row r="16987" spans="4:7">
      <c r="D16987" s="224"/>
      <c r="F16987" s="224"/>
      <c r="G16987" s="224"/>
    </row>
    <row r="16988" spans="4:7">
      <c r="D16988" s="224"/>
      <c r="F16988" s="224"/>
      <c r="G16988" s="224"/>
    </row>
    <row r="16989" spans="4:7">
      <c r="D16989" s="224"/>
      <c r="F16989" s="224"/>
      <c r="G16989" s="224"/>
    </row>
    <row r="16990" spans="4:7">
      <c r="D16990" s="224"/>
      <c r="F16990" s="224"/>
      <c r="G16990" s="224"/>
    </row>
    <row r="16991" spans="4:7">
      <c r="D16991" s="224"/>
      <c r="F16991" s="224"/>
      <c r="G16991" s="224"/>
    </row>
    <row r="16992" spans="4:7">
      <c r="D16992" s="224"/>
      <c r="F16992" s="224"/>
      <c r="G16992" s="224"/>
    </row>
    <row r="16993" spans="4:7">
      <c r="D16993" s="224"/>
      <c r="F16993" s="224"/>
      <c r="G16993" s="224"/>
    </row>
    <row r="16994" spans="4:7">
      <c r="D16994" s="224"/>
      <c r="F16994" s="224"/>
      <c r="G16994" s="224"/>
    </row>
    <row r="16995" spans="4:7">
      <c r="D16995" s="224"/>
      <c r="F16995" s="224"/>
      <c r="G16995" s="224"/>
    </row>
    <row r="16996" spans="4:7">
      <c r="D16996" s="224"/>
      <c r="F16996" s="224"/>
      <c r="G16996" s="224"/>
    </row>
    <row r="16997" spans="4:7">
      <c r="D16997" s="224"/>
      <c r="F16997" s="224"/>
      <c r="G16997" s="224"/>
    </row>
    <row r="16998" spans="4:7">
      <c r="D16998" s="224"/>
      <c r="F16998" s="224"/>
      <c r="G16998" s="224"/>
    </row>
    <row r="16999" spans="4:7">
      <c r="D16999" s="224"/>
      <c r="F16999" s="224"/>
      <c r="G16999" s="224"/>
    </row>
    <row r="17000" spans="4:7">
      <c r="D17000" s="224"/>
      <c r="F17000" s="224"/>
      <c r="G17000" s="224"/>
    </row>
    <row r="17001" spans="4:7">
      <c r="D17001" s="224"/>
      <c r="F17001" s="224"/>
      <c r="G17001" s="224"/>
    </row>
    <row r="17002" spans="4:7">
      <c r="D17002" s="224"/>
      <c r="F17002" s="224"/>
      <c r="G17002" s="224"/>
    </row>
    <row r="17003" spans="4:7">
      <c r="D17003" s="224"/>
      <c r="F17003" s="224"/>
      <c r="G17003" s="224"/>
    </row>
    <row r="17004" spans="4:7">
      <c r="D17004" s="224"/>
      <c r="F17004" s="224"/>
      <c r="G17004" s="224"/>
    </row>
    <row r="17005" spans="4:7">
      <c r="D17005" s="224"/>
      <c r="F17005" s="224"/>
      <c r="G17005" s="224"/>
    </row>
    <row r="17006" spans="4:7">
      <c r="D17006" s="224"/>
      <c r="F17006" s="224"/>
      <c r="G17006" s="224"/>
    </row>
    <row r="17007" spans="4:7">
      <c r="D17007" s="224"/>
      <c r="F17007" s="224"/>
      <c r="G17007" s="224"/>
    </row>
    <row r="17008" spans="4:7">
      <c r="D17008" s="224"/>
      <c r="F17008" s="224"/>
      <c r="G17008" s="224"/>
    </row>
    <row r="17009" spans="4:7">
      <c r="D17009" s="224"/>
      <c r="F17009" s="224"/>
      <c r="G17009" s="224"/>
    </row>
    <row r="17010" spans="4:7">
      <c r="D17010" s="224"/>
      <c r="F17010" s="224"/>
      <c r="G17010" s="224"/>
    </row>
    <row r="17011" spans="4:7">
      <c r="D17011" s="224"/>
      <c r="F17011" s="224"/>
      <c r="G17011" s="224"/>
    </row>
    <row r="17012" spans="4:7">
      <c r="D17012" s="224"/>
      <c r="F17012" s="224"/>
      <c r="G17012" s="224"/>
    </row>
    <row r="17013" spans="4:7">
      <c r="D17013" s="224"/>
      <c r="F17013" s="224"/>
      <c r="G17013" s="224"/>
    </row>
    <row r="17014" spans="4:7">
      <c r="D17014" s="224"/>
      <c r="F17014" s="224"/>
      <c r="G17014" s="224"/>
    </row>
    <row r="17015" spans="4:7">
      <c r="D17015" s="224"/>
      <c r="F17015" s="224"/>
      <c r="G17015" s="224"/>
    </row>
    <row r="17016" spans="4:7">
      <c r="D17016" s="224"/>
      <c r="F17016" s="224"/>
      <c r="G17016" s="224"/>
    </row>
    <row r="17017" spans="4:7">
      <c r="D17017" s="224"/>
      <c r="F17017" s="224"/>
      <c r="G17017" s="224"/>
    </row>
    <row r="17018" spans="4:7">
      <c r="D17018" s="224"/>
      <c r="F17018" s="224"/>
      <c r="G17018" s="224"/>
    </row>
    <row r="17019" spans="4:7">
      <c r="D17019" s="224"/>
      <c r="F17019" s="224"/>
      <c r="G17019" s="224"/>
    </row>
    <row r="17020" spans="4:7">
      <c r="D17020" s="224"/>
      <c r="F17020" s="224"/>
      <c r="G17020" s="224"/>
    </row>
    <row r="17021" spans="4:7">
      <c r="D17021" s="224"/>
      <c r="F17021" s="224"/>
      <c r="G17021" s="224"/>
    </row>
    <row r="17022" spans="4:7">
      <c r="D17022" s="224"/>
      <c r="F17022" s="224"/>
      <c r="G17022" s="224"/>
    </row>
    <row r="17023" spans="4:7">
      <c r="D17023" s="224"/>
      <c r="F17023" s="224"/>
      <c r="G17023" s="224"/>
    </row>
    <row r="17024" spans="4:7">
      <c r="D17024" s="224"/>
      <c r="F17024" s="224"/>
      <c r="G17024" s="224"/>
    </row>
    <row r="17025" spans="4:7">
      <c r="D17025" s="224"/>
      <c r="F17025" s="224"/>
      <c r="G17025" s="224"/>
    </row>
    <row r="17026" spans="4:7">
      <c r="D17026" s="224"/>
      <c r="F17026" s="224"/>
      <c r="G17026" s="224"/>
    </row>
    <row r="17027" spans="4:7">
      <c r="D17027" s="224"/>
      <c r="F17027" s="224"/>
      <c r="G17027" s="224"/>
    </row>
    <row r="17028" spans="4:7">
      <c r="D17028" s="224"/>
      <c r="F17028" s="224"/>
      <c r="G17028" s="224"/>
    </row>
    <row r="17029" spans="4:7">
      <c r="D17029" s="224"/>
      <c r="F17029" s="224"/>
      <c r="G17029" s="224"/>
    </row>
    <row r="17030" spans="4:7">
      <c r="D17030" s="224"/>
      <c r="F17030" s="224"/>
      <c r="G17030" s="224"/>
    </row>
    <row r="17031" spans="4:7">
      <c r="D17031" s="224"/>
      <c r="F17031" s="224"/>
      <c r="G17031" s="224"/>
    </row>
    <row r="17032" spans="4:7">
      <c r="D17032" s="224"/>
      <c r="F17032" s="224"/>
      <c r="G17032" s="224"/>
    </row>
    <row r="17033" spans="4:7">
      <c r="D17033" s="224"/>
      <c r="F17033" s="224"/>
      <c r="G17033" s="224"/>
    </row>
    <row r="17034" spans="4:7">
      <c r="D17034" s="224"/>
      <c r="F17034" s="224"/>
      <c r="G17034" s="224"/>
    </row>
    <row r="17035" spans="4:7">
      <c r="D17035" s="224"/>
      <c r="F17035" s="224"/>
      <c r="G17035" s="224"/>
    </row>
    <row r="17036" spans="4:7">
      <c r="D17036" s="224"/>
      <c r="F17036" s="224"/>
      <c r="G17036" s="224"/>
    </row>
    <row r="17037" spans="4:7">
      <c r="D17037" s="224"/>
      <c r="F17037" s="224"/>
      <c r="G17037" s="224"/>
    </row>
    <row r="17038" spans="4:7">
      <c r="D17038" s="224"/>
      <c r="F17038" s="224"/>
      <c r="G17038" s="224"/>
    </row>
    <row r="17039" spans="4:7">
      <c r="D17039" s="224"/>
      <c r="F17039" s="224"/>
      <c r="G17039" s="224"/>
    </row>
    <row r="17040" spans="4:7">
      <c r="D17040" s="224"/>
      <c r="F17040" s="224"/>
      <c r="G17040" s="224"/>
    </row>
    <row r="17041" spans="4:7">
      <c r="D17041" s="224"/>
      <c r="F17041" s="224"/>
      <c r="G17041" s="224"/>
    </row>
    <row r="17042" spans="4:7">
      <c r="D17042" s="224"/>
      <c r="F17042" s="224"/>
      <c r="G17042" s="224"/>
    </row>
    <row r="17043" spans="4:7">
      <c r="D17043" s="224"/>
      <c r="F17043" s="224"/>
      <c r="G17043" s="224"/>
    </row>
    <row r="17044" spans="4:7">
      <c r="D17044" s="224"/>
      <c r="F17044" s="224"/>
      <c r="G17044" s="224"/>
    </row>
    <row r="17045" spans="4:7">
      <c r="D17045" s="224"/>
      <c r="F17045" s="224"/>
      <c r="G17045" s="224"/>
    </row>
    <row r="17046" spans="4:7">
      <c r="D17046" s="224"/>
      <c r="F17046" s="224"/>
      <c r="G17046" s="224"/>
    </row>
    <row r="17047" spans="4:7">
      <c r="D17047" s="224"/>
      <c r="F17047" s="224"/>
      <c r="G17047" s="224"/>
    </row>
    <row r="17048" spans="4:7">
      <c r="D17048" s="224"/>
      <c r="F17048" s="224"/>
      <c r="G17048" s="224"/>
    </row>
    <row r="17049" spans="4:7">
      <c r="D17049" s="224"/>
      <c r="F17049" s="224"/>
      <c r="G17049" s="224"/>
    </row>
    <row r="17050" spans="4:7">
      <c r="D17050" s="224"/>
      <c r="F17050" s="224"/>
      <c r="G17050" s="224"/>
    </row>
    <row r="17051" spans="4:7">
      <c r="D17051" s="224"/>
      <c r="F17051" s="224"/>
      <c r="G17051" s="224"/>
    </row>
    <row r="17052" spans="4:7">
      <c r="D17052" s="224"/>
      <c r="F17052" s="224"/>
      <c r="G17052" s="224"/>
    </row>
    <row r="17053" spans="4:7">
      <c r="D17053" s="224"/>
      <c r="F17053" s="224"/>
      <c r="G17053" s="224"/>
    </row>
    <row r="17054" spans="4:7">
      <c r="D17054" s="224"/>
      <c r="F17054" s="224"/>
      <c r="G17054" s="224"/>
    </row>
    <row r="17055" spans="4:7">
      <c r="D17055" s="224"/>
      <c r="F17055" s="224"/>
      <c r="G17055" s="224"/>
    </row>
    <row r="17056" spans="4:7">
      <c r="D17056" s="224"/>
      <c r="F17056" s="224"/>
      <c r="G17056" s="224"/>
    </row>
    <row r="17057" spans="4:7">
      <c r="D17057" s="224"/>
      <c r="F17057" s="224"/>
      <c r="G17057" s="224"/>
    </row>
    <row r="17058" spans="4:7">
      <c r="D17058" s="224"/>
      <c r="F17058" s="224"/>
      <c r="G17058" s="224"/>
    </row>
    <row r="17059" spans="4:7">
      <c r="D17059" s="224"/>
      <c r="F17059" s="224"/>
      <c r="G17059" s="224"/>
    </row>
    <row r="17060" spans="4:7">
      <c r="D17060" s="224"/>
      <c r="F17060" s="224"/>
      <c r="G17060" s="224"/>
    </row>
    <row r="17061" spans="4:7">
      <c r="D17061" s="224"/>
      <c r="F17061" s="224"/>
      <c r="G17061" s="224"/>
    </row>
    <row r="17062" spans="4:7">
      <c r="D17062" s="224"/>
      <c r="F17062" s="224"/>
      <c r="G17062" s="224"/>
    </row>
    <row r="17063" spans="4:7">
      <c r="D17063" s="224"/>
      <c r="F17063" s="224"/>
      <c r="G17063" s="224"/>
    </row>
    <row r="17064" spans="4:7">
      <c r="D17064" s="224"/>
      <c r="F17064" s="224"/>
      <c r="G17064" s="224"/>
    </row>
    <row r="17065" spans="4:7">
      <c r="D17065" s="224"/>
      <c r="F17065" s="224"/>
      <c r="G17065" s="224"/>
    </row>
    <row r="17066" spans="4:7">
      <c r="D17066" s="224"/>
      <c r="F17066" s="224"/>
      <c r="G17066" s="224"/>
    </row>
    <row r="17067" spans="4:7">
      <c r="D17067" s="224"/>
      <c r="F17067" s="224"/>
      <c r="G17067" s="224"/>
    </row>
    <row r="17068" spans="4:7">
      <c r="D17068" s="224"/>
      <c r="F17068" s="224"/>
      <c r="G17068" s="224"/>
    </row>
    <row r="17069" spans="4:7">
      <c r="D17069" s="224"/>
      <c r="F17069" s="224"/>
      <c r="G17069" s="224"/>
    </row>
    <row r="17070" spans="4:7">
      <c r="D17070" s="224"/>
      <c r="F17070" s="224"/>
      <c r="G17070" s="224"/>
    </row>
    <row r="17071" spans="4:7">
      <c r="D17071" s="224"/>
      <c r="F17071" s="224"/>
      <c r="G17071" s="224"/>
    </row>
    <row r="17072" spans="4:7">
      <c r="D17072" s="224"/>
      <c r="F17072" s="224"/>
      <c r="G17072" s="224"/>
    </row>
    <row r="17073" spans="4:7">
      <c r="D17073" s="224"/>
      <c r="F17073" s="224"/>
      <c r="G17073" s="224"/>
    </row>
    <row r="17074" spans="4:7">
      <c r="D17074" s="224"/>
      <c r="F17074" s="224"/>
      <c r="G17074" s="224"/>
    </row>
    <row r="17075" spans="4:7">
      <c r="D17075" s="224"/>
      <c r="F17075" s="224"/>
      <c r="G17075" s="224"/>
    </row>
    <row r="17076" spans="4:7">
      <c r="D17076" s="224"/>
      <c r="F17076" s="224"/>
      <c r="G17076" s="224"/>
    </row>
    <row r="17077" spans="4:7">
      <c r="D17077" s="224"/>
      <c r="F17077" s="224"/>
      <c r="G17077" s="224"/>
    </row>
    <row r="17078" spans="4:7">
      <c r="D17078" s="224"/>
      <c r="F17078" s="224"/>
      <c r="G17078" s="224"/>
    </row>
    <row r="17079" spans="4:7">
      <c r="D17079" s="224"/>
      <c r="F17079" s="224"/>
      <c r="G17079" s="224"/>
    </row>
    <row r="17080" spans="4:7">
      <c r="D17080" s="224"/>
      <c r="F17080" s="224"/>
      <c r="G17080" s="224"/>
    </row>
    <row r="17081" spans="4:7">
      <c r="D17081" s="224"/>
      <c r="F17081" s="224"/>
      <c r="G17081" s="224"/>
    </row>
    <row r="17082" spans="4:7">
      <c r="D17082" s="224"/>
      <c r="F17082" s="224"/>
      <c r="G17082" s="224"/>
    </row>
    <row r="17083" spans="4:7">
      <c r="D17083" s="224"/>
      <c r="F17083" s="224"/>
      <c r="G17083" s="224"/>
    </row>
    <row r="17084" spans="4:7">
      <c r="D17084" s="224"/>
      <c r="F17084" s="224"/>
      <c r="G17084" s="224"/>
    </row>
    <row r="17085" spans="4:7">
      <c r="D17085" s="224"/>
      <c r="F17085" s="224"/>
      <c r="G17085" s="224"/>
    </row>
    <row r="17086" spans="4:7">
      <c r="D17086" s="224"/>
      <c r="F17086" s="224"/>
      <c r="G17086" s="224"/>
    </row>
    <row r="17087" spans="4:7">
      <c r="D17087" s="224"/>
      <c r="F17087" s="224"/>
      <c r="G17087" s="224"/>
    </row>
    <row r="17088" spans="4:7">
      <c r="D17088" s="224"/>
      <c r="F17088" s="224"/>
      <c r="G17088" s="224"/>
    </row>
    <row r="17089" spans="4:7">
      <c r="D17089" s="224"/>
      <c r="F17089" s="224"/>
      <c r="G17089" s="224"/>
    </row>
    <row r="17090" spans="4:7">
      <c r="D17090" s="224"/>
      <c r="F17090" s="224"/>
      <c r="G17090" s="224"/>
    </row>
    <row r="17091" spans="4:7">
      <c r="D17091" s="224"/>
      <c r="F17091" s="224"/>
      <c r="G17091" s="224"/>
    </row>
    <row r="17092" spans="4:7">
      <c r="D17092" s="224"/>
      <c r="F17092" s="224"/>
      <c r="G17092" s="224"/>
    </row>
    <row r="17093" spans="4:7">
      <c r="D17093" s="224"/>
      <c r="F17093" s="224"/>
      <c r="G17093" s="224"/>
    </row>
    <row r="17094" spans="4:7">
      <c r="D17094" s="224"/>
      <c r="F17094" s="224"/>
      <c r="G17094" s="224"/>
    </row>
    <row r="17095" spans="4:7">
      <c r="D17095" s="224"/>
      <c r="F17095" s="224"/>
      <c r="G17095" s="224"/>
    </row>
    <row r="17096" spans="4:7">
      <c r="D17096" s="224"/>
      <c r="F17096" s="224"/>
      <c r="G17096" s="224"/>
    </row>
    <row r="17097" spans="4:7">
      <c r="D17097" s="224"/>
      <c r="F17097" s="224"/>
      <c r="G17097" s="224"/>
    </row>
    <row r="17098" spans="4:7">
      <c r="D17098" s="224"/>
      <c r="F17098" s="224"/>
      <c r="G17098" s="224"/>
    </row>
    <row r="17099" spans="4:7">
      <c r="D17099" s="224"/>
      <c r="F17099" s="224"/>
      <c r="G17099" s="224"/>
    </row>
    <row r="17100" spans="4:7">
      <c r="D17100" s="224"/>
      <c r="F17100" s="224"/>
      <c r="G17100" s="224"/>
    </row>
    <row r="17101" spans="4:7">
      <c r="D17101" s="224"/>
      <c r="F17101" s="224"/>
      <c r="G17101" s="224"/>
    </row>
    <row r="17102" spans="4:7">
      <c r="D17102" s="224"/>
      <c r="F17102" s="224"/>
      <c r="G17102" s="224"/>
    </row>
    <row r="17103" spans="4:7">
      <c r="D17103" s="224"/>
      <c r="F17103" s="224"/>
      <c r="G17103" s="224"/>
    </row>
    <row r="17104" spans="4:7">
      <c r="D17104" s="224"/>
      <c r="F17104" s="224"/>
      <c r="G17104" s="224"/>
    </row>
    <row r="17105" spans="4:7">
      <c r="D17105" s="224"/>
      <c r="F17105" s="224"/>
      <c r="G17105" s="224"/>
    </row>
    <row r="17106" spans="4:7">
      <c r="D17106" s="224"/>
      <c r="F17106" s="224"/>
      <c r="G17106" s="224"/>
    </row>
    <row r="17107" spans="4:7">
      <c r="D17107" s="224"/>
      <c r="F17107" s="224"/>
      <c r="G17107" s="224"/>
    </row>
    <row r="17108" spans="4:7">
      <c r="D17108" s="224"/>
      <c r="F17108" s="224"/>
      <c r="G17108" s="224"/>
    </row>
    <row r="17109" spans="4:7">
      <c r="D17109" s="224"/>
      <c r="F17109" s="224"/>
      <c r="G17109" s="224"/>
    </row>
    <row r="17110" spans="4:7">
      <c r="D17110" s="224"/>
      <c r="F17110" s="224"/>
      <c r="G17110" s="224"/>
    </row>
    <row r="17111" spans="4:7">
      <c r="D17111" s="224"/>
      <c r="F17111" s="224"/>
      <c r="G17111" s="224"/>
    </row>
    <row r="17112" spans="4:7">
      <c r="D17112" s="224"/>
      <c r="F17112" s="224"/>
      <c r="G17112" s="224"/>
    </row>
    <row r="17113" spans="4:7">
      <c r="D17113" s="224"/>
      <c r="F17113" s="224"/>
      <c r="G17113" s="224"/>
    </row>
    <row r="17114" spans="4:7">
      <c r="D17114" s="224"/>
      <c r="F17114" s="224"/>
      <c r="G17114" s="224"/>
    </row>
    <row r="17115" spans="4:7">
      <c r="D17115" s="224"/>
      <c r="F17115" s="224"/>
      <c r="G17115" s="224"/>
    </row>
    <row r="17116" spans="4:7">
      <c r="D17116" s="224"/>
      <c r="F17116" s="224"/>
      <c r="G17116" s="224"/>
    </row>
    <row r="17117" spans="4:7">
      <c r="D17117" s="224"/>
      <c r="F17117" s="224"/>
      <c r="G17117" s="224"/>
    </row>
    <row r="17118" spans="4:7">
      <c r="D17118" s="224"/>
      <c r="F17118" s="224"/>
      <c r="G17118" s="224"/>
    </row>
    <row r="17119" spans="4:7">
      <c r="D17119" s="224"/>
      <c r="F17119" s="224"/>
      <c r="G17119" s="224"/>
    </row>
    <row r="17120" spans="4:7">
      <c r="D17120" s="224"/>
      <c r="F17120" s="224"/>
      <c r="G17120" s="224"/>
    </row>
    <row r="17121" spans="4:7">
      <c r="D17121" s="224"/>
      <c r="F17121" s="224"/>
      <c r="G17121" s="224"/>
    </row>
    <row r="17122" spans="4:7">
      <c r="D17122" s="224"/>
      <c r="F17122" s="224"/>
      <c r="G17122" s="224"/>
    </row>
    <row r="17123" spans="4:7">
      <c r="D17123" s="224"/>
      <c r="F17123" s="224"/>
      <c r="G17123" s="224"/>
    </row>
    <row r="17124" spans="4:7">
      <c r="D17124" s="224"/>
      <c r="F17124" s="224"/>
      <c r="G17124" s="224"/>
    </row>
    <row r="17125" spans="4:7">
      <c r="D17125" s="224"/>
      <c r="F17125" s="224"/>
      <c r="G17125" s="224"/>
    </row>
    <row r="17126" spans="4:7">
      <c r="D17126" s="224"/>
      <c r="F17126" s="224"/>
      <c r="G17126" s="224"/>
    </row>
    <row r="17127" spans="4:7">
      <c r="D17127" s="224"/>
      <c r="F17127" s="224"/>
      <c r="G17127" s="224"/>
    </row>
    <row r="17128" spans="4:7">
      <c r="D17128" s="224"/>
      <c r="F17128" s="224"/>
      <c r="G17128" s="224"/>
    </row>
    <row r="17129" spans="4:7">
      <c r="D17129" s="224"/>
      <c r="F17129" s="224"/>
      <c r="G17129" s="224"/>
    </row>
    <row r="17130" spans="4:7">
      <c r="D17130" s="224"/>
      <c r="F17130" s="224"/>
      <c r="G17130" s="224"/>
    </row>
    <row r="17131" spans="4:7">
      <c r="D17131" s="224"/>
      <c r="F17131" s="224"/>
      <c r="G17131" s="224"/>
    </row>
    <row r="17132" spans="4:7">
      <c r="D17132" s="224"/>
      <c r="F17132" s="224"/>
      <c r="G17132" s="224"/>
    </row>
    <row r="17133" spans="4:7">
      <c r="D17133" s="224"/>
      <c r="F17133" s="224"/>
      <c r="G17133" s="224"/>
    </row>
    <row r="17134" spans="4:7">
      <c r="D17134" s="224"/>
      <c r="F17134" s="224"/>
      <c r="G17134" s="224"/>
    </row>
    <row r="17135" spans="4:7">
      <c r="D17135" s="224"/>
      <c r="F17135" s="224"/>
      <c r="G17135" s="224"/>
    </row>
    <row r="17136" spans="4:7">
      <c r="D17136" s="224"/>
      <c r="F17136" s="224"/>
      <c r="G17136" s="224"/>
    </row>
    <row r="17137" spans="4:7">
      <c r="D17137" s="224"/>
      <c r="F17137" s="224"/>
      <c r="G17137" s="224"/>
    </row>
    <row r="17138" spans="4:7">
      <c r="D17138" s="224"/>
      <c r="F17138" s="224"/>
      <c r="G17138" s="224"/>
    </row>
    <row r="17139" spans="4:7">
      <c r="D17139" s="224"/>
      <c r="F17139" s="224"/>
      <c r="G17139" s="224"/>
    </row>
    <row r="17140" spans="4:7">
      <c r="D17140" s="224"/>
      <c r="F17140" s="224"/>
      <c r="G17140" s="224"/>
    </row>
    <row r="17141" spans="4:7">
      <c r="D17141" s="224"/>
      <c r="F17141" s="224"/>
      <c r="G17141" s="224"/>
    </row>
    <row r="17142" spans="4:7">
      <c r="D17142" s="224"/>
      <c r="F17142" s="224"/>
      <c r="G17142" s="224"/>
    </row>
    <row r="17143" spans="4:7">
      <c r="D17143" s="224"/>
      <c r="F17143" s="224"/>
      <c r="G17143" s="224"/>
    </row>
    <row r="17144" spans="4:7">
      <c r="D17144" s="224"/>
      <c r="F17144" s="224"/>
      <c r="G17144" s="224"/>
    </row>
    <row r="17145" spans="4:7">
      <c r="D17145" s="224"/>
      <c r="F17145" s="224"/>
      <c r="G17145" s="224"/>
    </row>
    <row r="17146" spans="4:7">
      <c r="D17146" s="224"/>
      <c r="F17146" s="224"/>
      <c r="G17146" s="224"/>
    </row>
    <row r="17147" spans="4:7">
      <c r="D17147" s="224"/>
      <c r="F17147" s="224"/>
      <c r="G17147" s="224"/>
    </row>
    <row r="17148" spans="4:7">
      <c r="D17148" s="224"/>
      <c r="F17148" s="224"/>
      <c r="G17148" s="224"/>
    </row>
    <row r="17149" spans="4:7">
      <c r="D17149" s="224"/>
      <c r="F17149" s="224"/>
      <c r="G17149" s="224"/>
    </row>
    <row r="17150" spans="4:7">
      <c r="D17150" s="224"/>
      <c r="F17150" s="224"/>
      <c r="G17150" s="224"/>
    </row>
    <row r="17151" spans="4:7">
      <c r="D17151" s="224"/>
      <c r="F17151" s="224"/>
      <c r="G17151" s="224"/>
    </row>
    <row r="17152" spans="4:7">
      <c r="D17152" s="224"/>
      <c r="F17152" s="224"/>
      <c r="G17152" s="224"/>
    </row>
    <row r="17153" spans="4:7">
      <c r="D17153" s="224"/>
      <c r="F17153" s="224"/>
      <c r="G17153" s="224"/>
    </row>
    <row r="17154" spans="4:7">
      <c r="D17154" s="224"/>
      <c r="F17154" s="224"/>
      <c r="G17154" s="224"/>
    </row>
    <row r="17155" spans="4:7">
      <c r="D17155" s="224"/>
      <c r="F17155" s="224"/>
      <c r="G17155" s="224"/>
    </row>
    <row r="17156" spans="4:7">
      <c r="D17156" s="224"/>
      <c r="F17156" s="224"/>
      <c r="G17156" s="224"/>
    </row>
    <row r="17157" spans="4:7">
      <c r="D17157" s="224"/>
      <c r="F17157" s="224"/>
      <c r="G17157" s="224"/>
    </row>
    <row r="17158" spans="4:7">
      <c r="D17158" s="224"/>
      <c r="F17158" s="224"/>
      <c r="G17158" s="224"/>
    </row>
    <row r="17159" spans="4:7">
      <c r="D17159" s="224"/>
      <c r="F17159" s="224"/>
      <c r="G17159" s="224"/>
    </row>
    <row r="17160" spans="4:7">
      <c r="D17160" s="224"/>
      <c r="F17160" s="224"/>
      <c r="G17160" s="224"/>
    </row>
    <row r="17161" spans="4:7">
      <c r="D17161" s="224"/>
      <c r="F17161" s="224"/>
      <c r="G17161" s="224"/>
    </row>
    <row r="17162" spans="4:7">
      <c r="D17162" s="224"/>
      <c r="F17162" s="224"/>
      <c r="G17162" s="224"/>
    </row>
    <row r="17163" spans="4:7">
      <c r="D17163" s="224"/>
      <c r="F17163" s="224"/>
      <c r="G17163" s="224"/>
    </row>
    <row r="17164" spans="4:7">
      <c r="D17164" s="224"/>
      <c r="F17164" s="224"/>
      <c r="G17164" s="224"/>
    </row>
    <row r="17165" spans="4:7">
      <c r="D17165" s="224"/>
      <c r="F17165" s="224"/>
      <c r="G17165" s="224"/>
    </row>
    <row r="17166" spans="4:7">
      <c r="D17166" s="224"/>
      <c r="F17166" s="224"/>
      <c r="G17166" s="224"/>
    </row>
    <row r="17167" spans="4:7">
      <c r="D17167" s="224"/>
      <c r="F17167" s="224"/>
      <c r="G17167" s="224"/>
    </row>
    <row r="17168" spans="4:7">
      <c r="D17168" s="224"/>
      <c r="F17168" s="224"/>
      <c r="G17168" s="224"/>
    </row>
    <row r="17169" spans="4:7">
      <c r="D17169" s="224"/>
      <c r="F17169" s="224"/>
      <c r="G17169" s="224"/>
    </row>
    <row r="17170" spans="4:7">
      <c r="D17170" s="224"/>
      <c r="F17170" s="224"/>
      <c r="G17170" s="224"/>
    </row>
    <row r="17171" spans="4:7">
      <c r="D17171" s="224"/>
      <c r="F17171" s="224"/>
      <c r="G17171" s="224"/>
    </row>
    <row r="17172" spans="4:7">
      <c r="D17172" s="224"/>
      <c r="F17172" s="224"/>
      <c r="G17172" s="224"/>
    </row>
    <row r="17173" spans="4:7">
      <c r="D17173" s="224"/>
      <c r="F17173" s="224"/>
      <c r="G17173" s="224"/>
    </row>
    <row r="17174" spans="4:7">
      <c r="D17174" s="224"/>
      <c r="F17174" s="224"/>
      <c r="G17174" s="224"/>
    </row>
    <row r="17175" spans="4:7">
      <c r="D17175" s="224"/>
      <c r="F17175" s="224"/>
      <c r="G17175" s="224"/>
    </row>
    <row r="17176" spans="4:7">
      <c r="D17176" s="224"/>
      <c r="F17176" s="224"/>
      <c r="G17176" s="224"/>
    </row>
    <row r="17177" spans="4:7">
      <c r="D17177" s="224"/>
      <c r="F17177" s="224"/>
      <c r="G17177" s="224"/>
    </row>
    <row r="17178" spans="4:7">
      <c r="D17178" s="224"/>
      <c r="F17178" s="224"/>
      <c r="G17178" s="224"/>
    </row>
    <row r="17179" spans="4:7">
      <c r="D17179" s="224"/>
      <c r="F17179" s="224"/>
      <c r="G17179" s="224"/>
    </row>
    <row r="17180" spans="4:7">
      <c r="D17180" s="224"/>
      <c r="F17180" s="224"/>
      <c r="G17180" s="224"/>
    </row>
    <row r="17181" spans="4:7">
      <c r="D17181" s="224"/>
      <c r="F17181" s="224"/>
      <c r="G17181" s="224"/>
    </row>
    <row r="17182" spans="4:7">
      <c r="D17182" s="224"/>
      <c r="F17182" s="224"/>
      <c r="G17182" s="224"/>
    </row>
    <row r="17183" spans="4:7">
      <c r="D17183" s="224"/>
      <c r="F17183" s="224"/>
      <c r="G17183" s="224"/>
    </row>
    <row r="17184" spans="4:7">
      <c r="D17184" s="224"/>
      <c r="F17184" s="224"/>
      <c r="G17184" s="224"/>
    </row>
    <row r="17185" spans="4:7">
      <c r="D17185" s="224"/>
      <c r="F17185" s="224"/>
      <c r="G17185" s="224"/>
    </row>
    <row r="17186" spans="4:7">
      <c r="D17186" s="224"/>
      <c r="F17186" s="224"/>
      <c r="G17186" s="224"/>
    </row>
    <row r="17187" spans="4:7">
      <c r="D17187" s="224"/>
      <c r="F17187" s="224"/>
      <c r="G17187" s="224"/>
    </row>
    <row r="17188" spans="4:7">
      <c r="D17188" s="224"/>
      <c r="F17188" s="224"/>
      <c r="G17188" s="224"/>
    </row>
    <row r="17189" spans="4:7">
      <c r="D17189" s="224"/>
      <c r="F17189" s="224"/>
      <c r="G17189" s="224"/>
    </row>
    <row r="17190" spans="4:7">
      <c r="D17190" s="224"/>
      <c r="F17190" s="224"/>
      <c r="G17190" s="224"/>
    </row>
    <row r="17191" spans="4:7">
      <c r="D17191" s="224"/>
      <c r="F17191" s="224"/>
      <c r="G17191" s="224"/>
    </row>
    <row r="17192" spans="4:7">
      <c r="D17192" s="224"/>
      <c r="F17192" s="224"/>
      <c r="G17192" s="224"/>
    </row>
    <row r="17193" spans="4:7">
      <c r="D17193" s="224"/>
      <c r="F17193" s="224"/>
      <c r="G17193" s="224"/>
    </row>
    <row r="17194" spans="4:7">
      <c r="D17194" s="224"/>
      <c r="F17194" s="224"/>
      <c r="G17194" s="224"/>
    </row>
    <row r="17195" spans="4:7">
      <c r="D17195" s="224"/>
      <c r="F17195" s="224"/>
      <c r="G17195" s="224"/>
    </row>
    <row r="17196" spans="4:7">
      <c r="D17196" s="224"/>
      <c r="F17196" s="224"/>
      <c r="G17196" s="224"/>
    </row>
    <row r="17197" spans="4:7">
      <c r="D17197" s="224"/>
      <c r="F17197" s="224"/>
      <c r="G17197" s="224"/>
    </row>
    <row r="17198" spans="4:7">
      <c r="D17198" s="224"/>
      <c r="F17198" s="224"/>
      <c r="G17198" s="224"/>
    </row>
    <row r="17199" spans="4:7">
      <c r="D17199" s="224"/>
      <c r="F17199" s="224"/>
      <c r="G17199" s="224"/>
    </row>
    <row r="17200" spans="4:7">
      <c r="D17200" s="224"/>
      <c r="F17200" s="224"/>
      <c r="G17200" s="224"/>
    </row>
    <row r="17201" spans="4:7">
      <c r="D17201" s="224"/>
      <c r="F17201" s="224"/>
      <c r="G17201" s="224"/>
    </row>
    <row r="17202" spans="4:7">
      <c r="D17202" s="224"/>
      <c r="F17202" s="224"/>
      <c r="G17202" s="224"/>
    </row>
    <row r="17203" spans="4:7">
      <c r="D17203" s="224"/>
      <c r="F17203" s="224"/>
      <c r="G17203" s="224"/>
    </row>
    <row r="17204" spans="4:7">
      <c r="D17204" s="224"/>
      <c r="F17204" s="224"/>
      <c r="G17204" s="224"/>
    </row>
    <row r="17205" spans="4:7">
      <c r="D17205" s="224"/>
      <c r="F17205" s="224"/>
      <c r="G17205" s="224"/>
    </row>
    <row r="17206" spans="4:7">
      <c r="D17206" s="224"/>
      <c r="F17206" s="224"/>
      <c r="G17206" s="224"/>
    </row>
    <row r="17207" spans="4:7">
      <c r="D17207" s="224"/>
      <c r="F17207" s="224"/>
      <c r="G17207" s="224"/>
    </row>
    <row r="17208" spans="4:7">
      <c r="D17208" s="224"/>
      <c r="F17208" s="224"/>
      <c r="G17208" s="224"/>
    </row>
    <row r="17209" spans="4:7">
      <c r="D17209" s="224"/>
      <c r="F17209" s="224"/>
      <c r="G17209" s="224"/>
    </row>
    <row r="17210" spans="4:7">
      <c r="D17210" s="224"/>
      <c r="F17210" s="224"/>
      <c r="G17210" s="224"/>
    </row>
    <row r="17211" spans="4:7">
      <c r="D17211" s="224"/>
      <c r="F17211" s="224"/>
      <c r="G17211" s="224"/>
    </row>
    <row r="17212" spans="4:7">
      <c r="D17212" s="224"/>
      <c r="F17212" s="224"/>
      <c r="G17212" s="224"/>
    </row>
    <row r="17213" spans="4:7">
      <c r="D17213" s="224"/>
      <c r="F17213" s="224"/>
      <c r="G17213" s="224"/>
    </row>
    <row r="17214" spans="4:7">
      <c r="D17214" s="224"/>
      <c r="F17214" s="224"/>
      <c r="G17214" s="224"/>
    </row>
    <row r="17215" spans="4:7">
      <c r="D17215" s="224"/>
      <c r="F17215" s="224"/>
      <c r="G17215" s="224"/>
    </row>
    <row r="17216" spans="4:7">
      <c r="D17216" s="224"/>
      <c r="F17216" s="224"/>
      <c r="G17216" s="224"/>
    </row>
    <row r="17217" spans="4:7">
      <c r="D17217" s="224"/>
      <c r="F17217" s="224"/>
      <c r="G17217" s="224"/>
    </row>
    <row r="17218" spans="4:7">
      <c r="D17218" s="224"/>
      <c r="F17218" s="224"/>
      <c r="G17218" s="224"/>
    </row>
    <row r="17219" spans="4:7">
      <c r="D17219" s="224"/>
      <c r="F17219" s="224"/>
      <c r="G17219" s="224"/>
    </row>
    <row r="17220" spans="4:7">
      <c r="D17220" s="224"/>
      <c r="F17220" s="224"/>
      <c r="G17220" s="224"/>
    </row>
    <row r="17221" spans="4:7">
      <c r="D17221" s="224"/>
      <c r="F17221" s="224"/>
      <c r="G17221" s="224"/>
    </row>
    <row r="17222" spans="4:7">
      <c r="D17222" s="224"/>
      <c r="F17222" s="224"/>
      <c r="G17222" s="224"/>
    </row>
    <row r="17223" spans="4:7">
      <c r="D17223" s="224"/>
      <c r="F17223" s="224"/>
      <c r="G17223" s="224"/>
    </row>
    <row r="17224" spans="4:7">
      <c r="D17224" s="224"/>
      <c r="F17224" s="224"/>
      <c r="G17224" s="224"/>
    </row>
    <row r="17225" spans="4:7">
      <c r="D17225" s="224"/>
      <c r="F17225" s="224"/>
      <c r="G17225" s="224"/>
    </row>
    <row r="17226" spans="4:7">
      <c r="D17226" s="224"/>
      <c r="F17226" s="224"/>
      <c r="G17226" s="224"/>
    </row>
    <row r="17227" spans="4:7">
      <c r="D17227" s="224"/>
      <c r="F17227" s="224"/>
      <c r="G17227" s="224"/>
    </row>
    <row r="17228" spans="4:7">
      <c r="D17228" s="224"/>
      <c r="F17228" s="224"/>
      <c r="G17228" s="224"/>
    </row>
    <row r="17229" spans="4:7">
      <c r="D17229" s="224"/>
      <c r="F17229" s="224"/>
      <c r="G17229" s="224"/>
    </row>
    <row r="17230" spans="4:7">
      <c r="D17230" s="224"/>
      <c r="F17230" s="224"/>
      <c r="G17230" s="224"/>
    </row>
    <row r="17231" spans="4:7">
      <c r="D17231" s="224"/>
      <c r="F17231" s="224"/>
      <c r="G17231" s="224"/>
    </row>
    <row r="17232" spans="4:7">
      <c r="D17232" s="224"/>
      <c r="F17232" s="224"/>
      <c r="G17232" s="224"/>
    </row>
    <row r="17233" spans="4:7">
      <c r="D17233" s="224"/>
      <c r="F17233" s="224"/>
      <c r="G17233" s="224"/>
    </row>
    <row r="17234" spans="4:7">
      <c r="D17234" s="224"/>
      <c r="F17234" s="224"/>
      <c r="G17234" s="224"/>
    </row>
    <row r="17235" spans="4:7">
      <c r="D17235" s="224"/>
      <c r="F17235" s="224"/>
      <c r="G17235" s="224"/>
    </row>
    <row r="17236" spans="4:7">
      <c r="D17236" s="224"/>
      <c r="F17236" s="224"/>
      <c r="G17236" s="224"/>
    </row>
    <row r="17237" spans="4:7">
      <c r="D17237" s="224"/>
      <c r="F17237" s="224"/>
      <c r="G17237" s="224"/>
    </row>
    <row r="17238" spans="4:7">
      <c r="D17238" s="224"/>
      <c r="F17238" s="224"/>
      <c r="G17238" s="224"/>
    </row>
    <row r="17239" spans="4:7">
      <c r="D17239" s="224"/>
      <c r="F17239" s="224"/>
      <c r="G17239" s="224"/>
    </row>
    <row r="17240" spans="4:7">
      <c r="D17240" s="224"/>
      <c r="F17240" s="224"/>
      <c r="G17240" s="224"/>
    </row>
    <row r="17241" spans="4:7">
      <c r="D17241" s="224"/>
      <c r="F17241" s="224"/>
      <c r="G17241" s="224"/>
    </row>
    <row r="17242" spans="4:7">
      <c r="D17242" s="224"/>
      <c r="F17242" s="224"/>
      <c r="G17242" s="224"/>
    </row>
    <row r="17243" spans="4:7">
      <c r="D17243" s="224"/>
      <c r="F17243" s="224"/>
      <c r="G17243" s="224"/>
    </row>
    <row r="17244" spans="4:7">
      <c r="D17244" s="224"/>
      <c r="F17244" s="224"/>
      <c r="G17244" s="224"/>
    </row>
    <row r="17245" spans="4:7">
      <c r="D17245" s="224"/>
      <c r="F17245" s="224"/>
      <c r="G17245" s="224"/>
    </row>
    <row r="17246" spans="4:7">
      <c r="D17246" s="224"/>
      <c r="F17246" s="224"/>
      <c r="G17246" s="224"/>
    </row>
    <row r="17247" spans="4:7">
      <c r="D17247" s="224"/>
      <c r="F17247" s="224"/>
      <c r="G17247" s="224"/>
    </row>
    <row r="17248" spans="4:7">
      <c r="D17248" s="224"/>
      <c r="F17248" s="224"/>
      <c r="G17248" s="224"/>
    </row>
    <row r="17249" spans="4:7">
      <c r="D17249" s="224"/>
      <c r="F17249" s="224"/>
      <c r="G17249" s="224"/>
    </row>
    <row r="17250" spans="4:7">
      <c r="D17250" s="224"/>
      <c r="F17250" s="224"/>
      <c r="G17250" s="224"/>
    </row>
    <row r="17251" spans="4:7">
      <c r="D17251" s="224"/>
      <c r="F17251" s="224"/>
      <c r="G17251" s="224"/>
    </row>
    <row r="17252" spans="4:7">
      <c r="D17252" s="224"/>
      <c r="F17252" s="224"/>
      <c r="G17252" s="224"/>
    </row>
    <row r="17253" spans="4:7">
      <c r="D17253" s="224"/>
      <c r="F17253" s="224"/>
      <c r="G17253" s="224"/>
    </row>
    <row r="17254" spans="4:7">
      <c r="D17254" s="224"/>
      <c r="F17254" s="224"/>
      <c r="G17254" s="224"/>
    </row>
    <row r="17255" spans="4:7">
      <c r="D17255" s="224"/>
      <c r="F17255" s="224"/>
      <c r="G17255" s="224"/>
    </row>
    <row r="17256" spans="4:7">
      <c r="D17256" s="224"/>
      <c r="F17256" s="224"/>
      <c r="G17256" s="224"/>
    </row>
    <row r="17257" spans="4:7">
      <c r="D17257" s="224"/>
      <c r="F17257" s="224"/>
      <c r="G17257" s="224"/>
    </row>
    <row r="17258" spans="4:7">
      <c r="D17258" s="224"/>
      <c r="F17258" s="224"/>
      <c r="G17258" s="224"/>
    </row>
    <row r="17259" spans="4:7">
      <c r="D17259" s="224"/>
      <c r="F17259" s="224"/>
      <c r="G17259" s="224"/>
    </row>
    <row r="17260" spans="4:7">
      <c r="D17260" s="224"/>
      <c r="F17260" s="224"/>
      <c r="G17260" s="224"/>
    </row>
    <row r="17261" spans="4:7">
      <c r="D17261" s="224"/>
      <c r="F17261" s="224"/>
      <c r="G17261" s="224"/>
    </row>
    <row r="17262" spans="4:7">
      <c r="D17262" s="224"/>
      <c r="F17262" s="224"/>
      <c r="G17262" s="224"/>
    </row>
    <row r="17263" spans="4:7">
      <c r="D17263" s="224"/>
      <c r="F17263" s="224"/>
      <c r="G17263" s="224"/>
    </row>
    <row r="17264" spans="4:7">
      <c r="D17264" s="224"/>
      <c r="F17264" s="224"/>
      <c r="G17264" s="224"/>
    </row>
    <row r="17265" spans="4:7">
      <c r="D17265" s="224"/>
      <c r="F17265" s="224"/>
      <c r="G17265" s="224"/>
    </row>
    <row r="17266" spans="4:7">
      <c r="D17266" s="224"/>
      <c r="F17266" s="224"/>
      <c r="G17266" s="224"/>
    </row>
    <row r="17267" spans="4:7">
      <c r="D17267" s="224"/>
      <c r="F17267" s="224"/>
      <c r="G17267" s="224"/>
    </row>
    <row r="17268" spans="4:7">
      <c r="D17268" s="224"/>
      <c r="F17268" s="224"/>
      <c r="G17268" s="224"/>
    </row>
    <row r="17269" spans="4:7">
      <c r="D17269" s="224"/>
      <c r="F17269" s="224"/>
      <c r="G17269" s="224"/>
    </row>
    <row r="17270" spans="4:7">
      <c r="D17270" s="224"/>
      <c r="F17270" s="224"/>
      <c r="G17270" s="224"/>
    </row>
    <row r="17271" spans="4:7">
      <c r="D17271" s="224"/>
      <c r="F17271" s="224"/>
      <c r="G17271" s="224"/>
    </row>
    <row r="17272" spans="4:7">
      <c r="D17272" s="224"/>
      <c r="F17272" s="224"/>
      <c r="G17272" s="224"/>
    </row>
    <row r="17273" spans="4:7">
      <c r="D17273" s="224"/>
      <c r="F17273" s="224"/>
      <c r="G17273" s="224"/>
    </row>
    <row r="17274" spans="4:7">
      <c r="D17274" s="224"/>
      <c r="F17274" s="224"/>
      <c r="G17274" s="224"/>
    </row>
    <row r="17275" spans="4:7">
      <c r="D17275" s="224"/>
      <c r="F17275" s="224"/>
      <c r="G17275" s="224"/>
    </row>
    <row r="17276" spans="4:7">
      <c r="D17276" s="224"/>
      <c r="F17276" s="224"/>
      <c r="G17276" s="224"/>
    </row>
    <row r="17277" spans="4:7">
      <c r="D17277" s="224"/>
      <c r="F17277" s="224"/>
      <c r="G17277" s="224"/>
    </row>
    <row r="17278" spans="4:7">
      <c r="D17278" s="224"/>
      <c r="F17278" s="224"/>
      <c r="G17278" s="224"/>
    </row>
    <row r="17279" spans="4:7">
      <c r="D17279" s="224"/>
      <c r="F17279" s="224"/>
      <c r="G17279" s="224"/>
    </row>
    <row r="17280" spans="4:7">
      <c r="D17280" s="224"/>
      <c r="F17280" s="224"/>
      <c r="G17280" s="224"/>
    </row>
    <row r="17281" spans="4:7">
      <c r="D17281" s="224"/>
      <c r="F17281" s="224"/>
      <c r="G17281" s="224"/>
    </row>
    <row r="17282" spans="4:7">
      <c r="D17282" s="224"/>
      <c r="F17282" s="224"/>
      <c r="G17282" s="224"/>
    </row>
    <row r="17283" spans="4:7">
      <c r="D17283" s="224"/>
      <c r="F17283" s="224"/>
      <c r="G17283" s="224"/>
    </row>
    <row r="17284" spans="4:7">
      <c r="D17284" s="224"/>
      <c r="F17284" s="224"/>
      <c r="G17284" s="224"/>
    </row>
    <row r="17285" spans="4:7">
      <c r="D17285" s="224"/>
      <c r="F17285" s="224"/>
      <c r="G17285" s="224"/>
    </row>
    <row r="17286" spans="4:7">
      <c r="D17286" s="224"/>
      <c r="F17286" s="224"/>
      <c r="G17286" s="224"/>
    </row>
    <row r="17287" spans="4:7">
      <c r="D17287" s="224"/>
      <c r="F17287" s="224"/>
      <c r="G17287" s="224"/>
    </row>
    <row r="17288" spans="4:7">
      <c r="D17288" s="224"/>
      <c r="F17288" s="224"/>
      <c r="G17288" s="224"/>
    </row>
    <row r="17289" spans="4:7">
      <c r="D17289" s="224"/>
      <c r="F17289" s="224"/>
      <c r="G17289" s="224"/>
    </row>
    <row r="17290" spans="4:7">
      <c r="D17290" s="224"/>
      <c r="F17290" s="224"/>
      <c r="G17290" s="224"/>
    </row>
    <row r="17291" spans="4:7">
      <c r="D17291" s="224"/>
      <c r="F17291" s="224"/>
      <c r="G17291" s="224"/>
    </row>
    <row r="17292" spans="4:7">
      <c r="D17292" s="224"/>
      <c r="F17292" s="224"/>
      <c r="G17292" s="224"/>
    </row>
    <row r="17293" spans="4:7">
      <c r="D17293" s="224"/>
      <c r="F17293" s="224"/>
      <c r="G17293" s="224"/>
    </row>
    <row r="17294" spans="4:7">
      <c r="D17294" s="224"/>
      <c r="F17294" s="224"/>
      <c r="G17294" s="224"/>
    </row>
    <row r="17295" spans="4:7">
      <c r="D17295" s="224"/>
      <c r="F17295" s="224"/>
      <c r="G17295" s="224"/>
    </row>
    <row r="17296" spans="4:7">
      <c r="D17296" s="224"/>
      <c r="F17296" s="224"/>
      <c r="G17296" s="224"/>
    </row>
    <row r="17297" spans="4:7">
      <c r="D17297" s="224"/>
      <c r="F17297" s="224"/>
      <c r="G17297" s="224"/>
    </row>
    <row r="17298" spans="4:7">
      <c r="D17298" s="224"/>
      <c r="F17298" s="224"/>
      <c r="G17298" s="224"/>
    </row>
    <row r="17299" spans="4:7">
      <c r="D17299" s="224"/>
      <c r="F17299" s="224"/>
      <c r="G17299" s="224"/>
    </row>
    <row r="17300" spans="4:7">
      <c r="D17300" s="224"/>
      <c r="F17300" s="224"/>
      <c r="G17300" s="224"/>
    </row>
    <row r="17301" spans="4:7">
      <c r="D17301" s="224"/>
      <c r="F17301" s="224"/>
      <c r="G17301" s="224"/>
    </row>
    <row r="17302" spans="4:7">
      <c r="D17302" s="224"/>
      <c r="F17302" s="224"/>
      <c r="G17302" s="224"/>
    </row>
    <row r="17303" spans="4:7">
      <c r="D17303" s="224"/>
      <c r="F17303" s="224"/>
      <c r="G17303" s="224"/>
    </row>
    <row r="17304" spans="4:7">
      <c r="D17304" s="224"/>
      <c r="F17304" s="224"/>
      <c r="G17304" s="224"/>
    </row>
    <row r="17305" spans="4:7">
      <c r="D17305" s="224"/>
      <c r="F17305" s="224"/>
      <c r="G17305" s="224"/>
    </row>
    <row r="17306" spans="4:7">
      <c r="D17306" s="224"/>
      <c r="F17306" s="224"/>
      <c r="G17306" s="224"/>
    </row>
    <row r="17307" spans="4:7">
      <c r="D17307" s="224"/>
      <c r="F17307" s="224"/>
      <c r="G17307" s="224"/>
    </row>
    <row r="17308" spans="4:7">
      <c r="D17308" s="224"/>
      <c r="F17308" s="224"/>
      <c r="G17308" s="224"/>
    </row>
    <row r="17309" spans="4:7">
      <c r="D17309" s="224"/>
      <c r="F17309" s="224"/>
      <c r="G17309" s="224"/>
    </row>
    <row r="17310" spans="4:7">
      <c r="D17310" s="224"/>
      <c r="F17310" s="224"/>
      <c r="G17310" s="224"/>
    </row>
    <row r="17311" spans="4:7">
      <c r="D17311" s="224"/>
      <c r="F17311" s="224"/>
      <c r="G17311" s="224"/>
    </row>
    <row r="17312" spans="4:7">
      <c r="D17312" s="224"/>
      <c r="F17312" s="224"/>
      <c r="G17312" s="224"/>
    </row>
    <row r="17313" spans="4:7">
      <c r="D17313" s="224"/>
      <c r="F17313" s="224"/>
      <c r="G17313" s="224"/>
    </row>
    <row r="17314" spans="4:7">
      <c r="D17314" s="224"/>
      <c r="F17314" s="224"/>
      <c r="G17314" s="224"/>
    </row>
    <row r="17315" spans="4:7">
      <c r="D17315" s="224"/>
      <c r="F17315" s="224"/>
      <c r="G17315" s="224"/>
    </row>
    <row r="17316" spans="4:7">
      <c r="D17316" s="224"/>
      <c r="F17316" s="224"/>
      <c r="G17316" s="224"/>
    </row>
    <row r="17317" spans="4:7">
      <c r="D17317" s="224"/>
      <c r="F17317" s="224"/>
      <c r="G17317" s="224"/>
    </row>
    <row r="17318" spans="4:7">
      <c r="D17318" s="224"/>
      <c r="F17318" s="224"/>
      <c r="G17318" s="224"/>
    </row>
    <row r="17319" spans="4:7">
      <c r="D17319" s="224"/>
      <c r="F17319" s="224"/>
      <c r="G17319" s="224"/>
    </row>
    <row r="17320" spans="4:7">
      <c r="D17320" s="224"/>
      <c r="F17320" s="224"/>
      <c r="G17320" s="224"/>
    </row>
    <row r="17321" spans="4:7">
      <c r="D17321" s="224"/>
      <c r="F17321" s="224"/>
      <c r="G17321" s="224"/>
    </row>
    <row r="17322" spans="4:7">
      <c r="D17322" s="224"/>
      <c r="F17322" s="224"/>
      <c r="G17322" s="224"/>
    </row>
    <row r="17323" spans="4:7">
      <c r="D17323" s="224"/>
      <c r="F17323" s="224"/>
      <c r="G17323" s="224"/>
    </row>
    <row r="17324" spans="4:7">
      <c r="D17324" s="224"/>
      <c r="F17324" s="224"/>
      <c r="G17324" s="224"/>
    </row>
    <row r="17325" spans="4:7">
      <c r="D17325" s="224"/>
      <c r="F17325" s="224"/>
      <c r="G17325" s="224"/>
    </row>
    <row r="17326" spans="4:7">
      <c r="D17326" s="224"/>
      <c r="F17326" s="224"/>
      <c r="G17326" s="224"/>
    </row>
    <row r="17327" spans="4:7">
      <c r="D17327" s="224"/>
      <c r="F17327" s="224"/>
      <c r="G17327" s="224"/>
    </row>
    <row r="17328" spans="4:7">
      <c r="D17328" s="224"/>
      <c r="F17328" s="224"/>
      <c r="G17328" s="224"/>
    </row>
    <row r="17329" spans="4:7">
      <c r="D17329" s="224"/>
      <c r="F17329" s="224"/>
      <c r="G17329" s="224"/>
    </row>
    <row r="17330" spans="4:7">
      <c r="D17330" s="224"/>
      <c r="F17330" s="224"/>
      <c r="G17330" s="224"/>
    </row>
    <row r="17331" spans="4:7">
      <c r="D17331" s="224"/>
      <c r="F17331" s="224"/>
      <c r="G17331" s="224"/>
    </row>
    <row r="17332" spans="4:7">
      <c r="D17332" s="224"/>
      <c r="F17332" s="224"/>
      <c r="G17332" s="224"/>
    </row>
    <row r="17333" spans="4:7">
      <c r="D17333" s="224"/>
      <c r="F17333" s="224"/>
      <c r="G17333" s="224"/>
    </row>
    <row r="17334" spans="4:7">
      <c r="D17334" s="224"/>
      <c r="F17334" s="224"/>
      <c r="G17334" s="224"/>
    </row>
    <row r="17335" spans="4:7">
      <c r="D17335" s="224"/>
      <c r="F17335" s="224"/>
      <c r="G17335" s="224"/>
    </row>
    <row r="17336" spans="4:7">
      <c r="D17336" s="224"/>
      <c r="F17336" s="224"/>
      <c r="G17336" s="224"/>
    </row>
    <row r="17337" spans="4:7">
      <c r="D17337" s="224"/>
      <c r="F17337" s="224"/>
      <c r="G17337" s="224"/>
    </row>
    <row r="17338" spans="4:7">
      <c r="D17338" s="224"/>
      <c r="F17338" s="224"/>
      <c r="G17338" s="224"/>
    </row>
    <row r="17339" spans="4:7">
      <c r="D17339" s="224"/>
      <c r="F17339" s="224"/>
      <c r="G17339" s="224"/>
    </row>
    <row r="17340" spans="4:7">
      <c r="D17340" s="224"/>
      <c r="F17340" s="224"/>
      <c r="G17340" s="224"/>
    </row>
    <row r="17341" spans="4:7">
      <c r="D17341" s="224"/>
      <c r="F17341" s="224"/>
      <c r="G17341" s="224"/>
    </row>
    <row r="17342" spans="4:7">
      <c r="D17342" s="224"/>
      <c r="F17342" s="224"/>
      <c r="G17342" s="224"/>
    </row>
    <row r="17343" spans="4:7">
      <c r="D17343" s="224"/>
      <c r="F17343" s="224"/>
      <c r="G17343" s="224"/>
    </row>
    <row r="17344" spans="4:7">
      <c r="D17344" s="224"/>
      <c r="F17344" s="224"/>
      <c r="G17344" s="224"/>
    </row>
    <row r="17345" spans="4:7">
      <c r="D17345" s="224"/>
      <c r="F17345" s="224"/>
      <c r="G17345" s="224"/>
    </row>
    <row r="17346" spans="4:7">
      <c r="D17346" s="224"/>
      <c r="F17346" s="224"/>
      <c r="G17346" s="224"/>
    </row>
    <row r="17347" spans="4:7">
      <c r="D17347" s="224"/>
      <c r="F17347" s="224"/>
      <c r="G17347" s="224"/>
    </row>
    <row r="17348" spans="4:7">
      <c r="D17348" s="224"/>
      <c r="F17348" s="224"/>
      <c r="G17348" s="224"/>
    </row>
    <row r="17349" spans="4:7">
      <c r="D17349" s="224"/>
      <c r="F17349" s="224"/>
      <c r="G17349" s="224"/>
    </row>
    <row r="17350" spans="4:7">
      <c r="D17350" s="224"/>
      <c r="F17350" s="224"/>
      <c r="G17350" s="224"/>
    </row>
    <row r="17351" spans="4:7">
      <c r="D17351" s="224"/>
      <c r="F17351" s="224"/>
      <c r="G17351" s="224"/>
    </row>
    <row r="17352" spans="4:7">
      <c r="D17352" s="224"/>
      <c r="F17352" s="224"/>
      <c r="G17352" s="224"/>
    </row>
    <row r="17353" spans="4:7">
      <c r="D17353" s="224"/>
      <c r="F17353" s="224"/>
      <c r="G17353" s="224"/>
    </row>
    <row r="17354" spans="4:7">
      <c r="D17354" s="224"/>
      <c r="F17354" s="224"/>
      <c r="G17354" s="224"/>
    </row>
    <row r="17355" spans="4:7">
      <c r="D17355" s="224"/>
      <c r="F17355" s="224"/>
      <c r="G17355" s="224"/>
    </row>
    <row r="17356" spans="4:7">
      <c r="D17356" s="224"/>
      <c r="F17356" s="224"/>
      <c r="G17356" s="224"/>
    </row>
    <row r="17357" spans="4:7">
      <c r="D17357" s="224"/>
      <c r="F17357" s="224"/>
      <c r="G17357" s="224"/>
    </row>
    <row r="17358" spans="4:7">
      <c r="D17358" s="224"/>
      <c r="F17358" s="224"/>
      <c r="G17358" s="224"/>
    </row>
    <row r="17359" spans="4:7">
      <c r="D17359" s="224"/>
      <c r="F17359" s="224"/>
      <c r="G17359" s="224"/>
    </row>
    <row r="17360" spans="4:7">
      <c r="D17360" s="224"/>
      <c r="F17360" s="224"/>
      <c r="G17360" s="224"/>
    </row>
    <row r="17361" spans="4:7">
      <c r="D17361" s="224"/>
      <c r="F17361" s="224"/>
      <c r="G17361" s="224"/>
    </row>
    <row r="17362" spans="4:7">
      <c r="D17362" s="224"/>
      <c r="F17362" s="224"/>
      <c r="G17362" s="224"/>
    </row>
    <row r="17363" spans="4:7">
      <c r="D17363" s="224"/>
      <c r="F17363" s="224"/>
      <c r="G17363" s="224"/>
    </row>
    <row r="17364" spans="4:7">
      <c r="D17364" s="224"/>
      <c r="F17364" s="224"/>
      <c r="G17364" s="224"/>
    </row>
    <row r="17365" spans="4:7">
      <c r="D17365" s="224"/>
      <c r="F17365" s="224"/>
      <c r="G17365" s="224"/>
    </row>
    <row r="17366" spans="4:7">
      <c r="D17366" s="224"/>
      <c r="F17366" s="224"/>
      <c r="G17366" s="224"/>
    </row>
    <row r="17367" spans="4:7">
      <c r="D17367" s="224"/>
      <c r="F17367" s="224"/>
      <c r="G17367" s="224"/>
    </row>
    <row r="17368" spans="4:7">
      <c r="D17368" s="224"/>
      <c r="F17368" s="224"/>
      <c r="G17368" s="224"/>
    </row>
    <row r="17369" spans="4:7">
      <c r="D17369" s="224"/>
      <c r="F17369" s="224"/>
      <c r="G17369" s="224"/>
    </row>
    <row r="17370" spans="4:7">
      <c r="D17370" s="224"/>
      <c r="F17370" s="224"/>
      <c r="G17370" s="224"/>
    </row>
    <row r="17371" spans="4:7">
      <c r="D17371" s="224"/>
      <c r="F17371" s="224"/>
      <c r="G17371" s="224"/>
    </row>
    <row r="17372" spans="4:7">
      <c r="D17372" s="224"/>
      <c r="F17372" s="224"/>
      <c r="G17372" s="224"/>
    </row>
    <row r="17373" spans="4:7">
      <c r="D17373" s="224"/>
      <c r="F17373" s="224"/>
      <c r="G17373" s="224"/>
    </row>
    <row r="17374" spans="4:7">
      <c r="D17374" s="224"/>
      <c r="F17374" s="224"/>
      <c r="G17374" s="224"/>
    </row>
    <row r="17375" spans="4:7">
      <c r="D17375" s="224"/>
      <c r="F17375" s="224"/>
      <c r="G17375" s="224"/>
    </row>
    <row r="17376" spans="4:7">
      <c r="D17376" s="224"/>
      <c r="F17376" s="224"/>
      <c r="G17376" s="224"/>
    </row>
    <row r="17377" spans="4:7">
      <c r="D17377" s="224"/>
      <c r="F17377" s="224"/>
      <c r="G17377" s="224"/>
    </row>
    <row r="17378" spans="4:7">
      <c r="D17378" s="224"/>
      <c r="F17378" s="224"/>
      <c r="G17378" s="224"/>
    </row>
    <row r="17379" spans="4:7">
      <c r="D17379" s="224"/>
      <c r="F17379" s="224"/>
      <c r="G17379" s="224"/>
    </row>
    <row r="17380" spans="4:7">
      <c r="D17380" s="224"/>
      <c r="F17380" s="224"/>
      <c r="G17380" s="224"/>
    </row>
    <row r="17381" spans="4:7">
      <c r="D17381" s="224"/>
      <c r="F17381" s="224"/>
      <c r="G17381" s="224"/>
    </row>
    <row r="17382" spans="4:7">
      <c r="D17382" s="224"/>
      <c r="F17382" s="224"/>
      <c r="G17382" s="224"/>
    </row>
    <row r="17383" spans="4:7">
      <c r="D17383" s="224"/>
      <c r="F17383" s="224"/>
      <c r="G17383" s="224"/>
    </row>
    <row r="17384" spans="4:7">
      <c r="D17384" s="224"/>
      <c r="F17384" s="224"/>
      <c r="G17384" s="224"/>
    </row>
    <row r="17385" spans="4:7">
      <c r="D17385" s="224"/>
      <c r="F17385" s="224"/>
      <c r="G17385" s="224"/>
    </row>
    <row r="17386" spans="4:7">
      <c r="D17386" s="224"/>
      <c r="F17386" s="224"/>
      <c r="G17386" s="224"/>
    </row>
    <row r="17387" spans="4:7">
      <c r="D17387" s="224"/>
      <c r="F17387" s="224"/>
      <c r="G17387" s="224"/>
    </row>
    <row r="17388" spans="4:7">
      <c r="D17388" s="224"/>
      <c r="F17388" s="224"/>
      <c r="G17388" s="224"/>
    </row>
    <row r="17389" spans="4:7">
      <c r="D17389" s="224"/>
      <c r="F17389" s="224"/>
      <c r="G17389" s="224"/>
    </row>
    <row r="17390" spans="4:7">
      <c r="D17390" s="224"/>
      <c r="F17390" s="224"/>
      <c r="G17390" s="224"/>
    </row>
    <row r="17391" spans="4:7">
      <c r="D17391" s="224"/>
      <c r="F17391" s="224"/>
      <c r="G17391" s="224"/>
    </row>
    <row r="17392" spans="4:7">
      <c r="D17392" s="224"/>
      <c r="F17392" s="224"/>
      <c r="G17392" s="224"/>
    </row>
    <row r="17393" spans="4:7">
      <c r="D17393" s="224"/>
      <c r="F17393" s="224"/>
      <c r="G17393" s="224"/>
    </row>
    <row r="17394" spans="4:7">
      <c r="D17394" s="224"/>
      <c r="F17394" s="224"/>
      <c r="G17394" s="224"/>
    </row>
    <row r="17395" spans="4:7">
      <c r="D17395" s="224"/>
      <c r="F17395" s="224"/>
      <c r="G17395" s="224"/>
    </row>
    <row r="17396" spans="4:7">
      <c r="D17396" s="224"/>
      <c r="F17396" s="224"/>
      <c r="G17396" s="224"/>
    </row>
    <row r="17397" spans="4:7">
      <c r="D17397" s="224"/>
      <c r="F17397" s="224"/>
      <c r="G17397" s="224"/>
    </row>
    <row r="17398" spans="4:7">
      <c r="D17398" s="224"/>
      <c r="F17398" s="224"/>
      <c r="G17398" s="224"/>
    </row>
    <row r="17399" spans="4:7">
      <c r="D17399" s="224"/>
      <c r="F17399" s="224"/>
      <c r="G17399" s="224"/>
    </row>
    <row r="17400" spans="4:7">
      <c r="D17400" s="224"/>
      <c r="F17400" s="224"/>
      <c r="G17400" s="224"/>
    </row>
    <row r="17401" spans="4:7">
      <c r="D17401" s="224"/>
      <c r="F17401" s="224"/>
      <c r="G17401" s="224"/>
    </row>
    <row r="17402" spans="4:7">
      <c r="D17402" s="224"/>
      <c r="F17402" s="224"/>
      <c r="G17402" s="224"/>
    </row>
    <row r="17403" spans="4:7">
      <c r="D17403" s="224"/>
      <c r="F17403" s="224"/>
      <c r="G17403" s="224"/>
    </row>
    <row r="17404" spans="4:7">
      <c r="D17404" s="224"/>
      <c r="F17404" s="224"/>
      <c r="G17404" s="224"/>
    </row>
    <row r="17405" spans="4:7">
      <c r="D17405" s="224"/>
      <c r="F17405" s="224"/>
      <c r="G17405" s="224"/>
    </row>
    <row r="17406" spans="4:7">
      <c r="D17406" s="224"/>
      <c r="F17406" s="224"/>
      <c r="G17406" s="224"/>
    </row>
    <row r="17407" spans="4:7">
      <c r="D17407" s="224"/>
      <c r="F17407" s="224"/>
      <c r="G17407" s="224"/>
    </row>
    <row r="17408" spans="4:7">
      <c r="D17408" s="224"/>
      <c r="F17408" s="224"/>
      <c r="G17408" s="224"/>
    </row>
    <row r="17409" spans="4:7">
      <c r="D17409" s="224"/>
      <c r="F17409" s="224"/>
      <c r="G17409" s="224"/>
    </row>
    <row r="17410" spans="4:7">
      <c r="D17410" s="224"/>
      <c r="F17410" s="224"/>
      <c r="G17410" s="224"/>
    </row>
    <row r="17411" spans="4:7">
      <c r="D17411" s="224"/>
      <c r="F17411" s="224"/>
      <c r="G17411" s="224"/>
    </row>
    <row r="17412" spans="4:7">
      <c r="D17412" s="224"/>
      <c r="F17412" s="224"/>
      <c r="G17412" s="224"/>
    </row>
    <row r="17413" spans="4:7">
      <c r="D17413" s="224"/>
      <c r="F17413" s="224"/>
      <c r="G17413" s="224"/>
    </row>
    <row r="17414" spans="4:7">
      <c r="D17414" s="224"/>
      <c r="F17414" s="224"/>
      <c r="G17414" s="224"/>
    </row>
    <row r="17415" spans="4:7">
      <c r="D17415" s="224"/>
      <c r="F17415" s="224"/>
      <c r="G17415" s="224"/>
    </row>
    <row r="17416" spans="4:7">
      <c r="D17416" s="224"/>
      <c r="F17416" s="224"/>
      <c r="G17416" s="224"/>
    </row>
    <row r="17417" spans="4:7">
      <c r="D17417" s="224"/>
      <c r="F17417" s="224"/>
      <c r="G17417" s="224"/>
    </row>
    <row r="17418" spans="4:7">
      <c r="D17418" s="224"/>
      <c r="F17418" s="224"/>
      <c r="G17418" s="224"/>
    </row>
    <row r="17419" spans="4:7">
      <c r="D17419" s="224"/>
      <c r="F17419" s="224"/>
      <c r="G17419" s="224"/>
    </row>
    <row r="17420" spans="4:7">
      <c r="D17420" s="224"/>
      <c r="F17420" s="224"/>
      <c r="G17420" s="224"/>
    </row>
    <row r="17421" spans="4:7">
      <c r="D17421" s="224"/>
      <c r="F17421" s="224"/>
      <c r="G17421" s="224"/>
    </row>
    <row r="17422" spans="4:7">
      <c r="D17422" s="224"/>
      <c r="F17422" s="224"/>
      <c r="G17422" s="224"/>
    </row>
    <row r="17423" spans="4:7">
      <c r="D17423" s="224"/>
      <c r="F17423" s="224"/>
      <c r="G17423" s="224"/>
    </row>
    <row r="17424" spans="4:7">
      <c r="D17424" s="224"/>
      <c r="F17424" s="224"/>
      <c r="G17424" s="224"/>
    </row>
    <row r="17425" spans="4:7">
      <c r="D17425" s="224"/>
      <c r="F17425" s="224"/>
      <c r="G17425" s="224"/>
    </row>
    <row r="17426" spans="4:7">
      <c r="D17426" s="224"/>
      <c r="F17426" s="224"/>
      <c r="G17426" s="224"/>
    </row>
    <row r="17427" spans="4:7">
      <c r="D17427" s="224"/>
      <c r="F17427" s="224"/>
      <c r="G17427" s="224"/>
    </row>
    <row r="17428" spans="4:7">
      <c r="D17428" s="224"/>
      <c r="F17428" s="224"/>
      <c r="G17428" s="224"/>
    </row>
    <row r="17429" spans="4:7">
      <c r="D17429" s="224"/>
      <c r="F17429" s="224"/>
      <c r="G17429" s="224"/>
    </row>
    <row r="17430" spans="4:7">
      <c r="D17430" s="224"/>
      <c r="F17430" s="224"/>
      <c r="G17430" s="224"/>
    </row>
    <row r="17431" spans="4:7">
      <c r="D17431" s="224"/>
      <c r="F17431" s="224"/>
      <c r="G17431" s="224"/>
    </row>
    <row r="17432" spans="4:7">
      <c r="D17432" s="224"/>
      <c r="F17432" s="224"/>
      <c r="G17432" s="224"/>
    </row>
    <row r="17433" spans="4:7">
      <c r="D17433" s="224"/>
      <c r="F17433" s="224"/>
      <c r="G17433" s="224"/>
    </row>
    <row r="17434" spans="4:7">
      <c r="D17434" s="224"/>
      <c r="F17434" s="224"/>
      <c r="G17434" s="224"/>
    </row>
    <row r="17435" spans="4:7">
      <c r="D17435" s="224"/>
      <c r="F17435" s="224"/>
      <c r="G17435" s="224"/>
    </row>
    <row r="17436" spans="4:7">
      <c r="D17436" s="224"/>
      <c r="F17436" s="224"/>
      <c r="G17436" s="224"/>
    </row>
    <row r="17437" spans="4:7">
      <c r="D17437" s="224"/>
      <c r="F17437" s="224"/>
      <c r="G17437" s="224"/>
    </row>
    <row r="17438" spans="4:7">
      <c r="D17438" s="224"/>
      <c r="F17438" s="224"/>
      <c r="G17438" s="224"/>
    </row>
    <row r="17439" spans="4:7">
      <c r="D17439" s="224"/>
      <c r="F17439" s="224"/>
      <c r="G17439" s="224"/>
    </row>
    <row r="17440" spans="4:7">
      <c r="D17440" s="224"/>
      <c r="F17440" s="224"/>
      <c r="G17440" s="224"/>
    </row>
    <row r="17441" spans="4:7">
      <c r="D17441" s="224"/>
      <c r="F17441" s="224"/>
      <c r="G17441" s="224"/>
    </row>
    <row r="17442" spans="4:7">
      <c r="D17442" s="224"/>
      <c r="F17442" s="224"/>
      <c r="G17442" s="224"/>
    </row>
    <row r="17443" spans="4:7">
      <c r="D17443" s="224"/>
      <c r="F17443" s="224"/>
      <c r="G17443" s="224"/>
    </row>
    <row r="17444" spans="4:7">
      <c r="D17444" s="224"/>
      <c r="F17444" s="224"/>
      <c r="G17444" s="224"/>
    </row>
    <row r="17445" spans="4:7">
      <c r="D17445" s="224"/>
      <c r="F17445" s="224"/>
      <c r="G17445" s="224"/>
    </row>
    <row r="17446" spans="4:7">
      <c r="D17446" s="224"/>
      <c r="F17446" s="224"/>
      <c r="G17446" s="224"/>
    </row>
    <row r="17447" spans="4:7">
      <c r="D17447" s="224"/>
      <c r="F17447" s="224"/>
      <c r="G17447" s="224"/>
    </row>
    <row r="17448" spans="4:7">
      <c r="D17448" s="224"/>
      <c r="F17448" s="224"/>
      <c r="G17448" s="224"/>
    </row>
    <row r="17449" spans="4:7">
      <c r="D17449" s="224"/>
      <c r="F17449" s="224"/>
      <c r="G17449" s="224"/>
    </row>
    <row r="17450" spans="4:7">
      <c r="D17450" s="224"/>
      <c r="F17450" s="224"/>
      <c r="G17450" s="224"/>
    </row>
    <row r="17451" spans="4:7">
      <c r="D17451" s="224"/>
      <c r="F17451" s="224"/>
      <c r="G17451" s="224"/>
    </row>
    <row r="17452" spans="4:7">
      <c r="D17452" s="224"/>
      <c r="F17452" s="224"/>
      <c r="G17452" s="224"/>
    </row>
    <row r="17453" spans="4:7">
      <c r="D17453" s="224"/>
      <c r="F17453" s="224"/>
      <c r="G17453" s="224"/>
    </row>
    <row r="17454" spans="4:7">
      <c r="D17454" s="224"/>
      <c r="F17454" s="224"/>
      <c r="G17454" s="224"/>
    </row>
    <row r="17455" spans="4:7">
      <c r="D17455" s="224"/>
      <c r="F17455" s="224"/>
      <c r="G17455" s="224"/>
    </row>
    <row r="17456" spans="4:7">
      <c r="D17456" s="224"/>
      <c r="F17456" s="224"/>
      <c r="G17456" s="224"/>
    </row>
    <row r="17457" spans="4:7">
      <c r="D17457" s="224"/>
      <c r="F17457" s="224"/>
      <c r="G17457" s="224"/>
    </row>
    <row r="17458" spans="4:7">
      <c r="D17458" s="224"/>
      <c r="F17458" s="224"/>
      <c r="G17458" s="224"/>
    </row>
    <row r="17459" spans="4:7">
      <c r="D17459" s="224"/>
      <c r="F17459" s="224"/>
      <c r="G17459" s="224"/>
    </row>
    <row r="17460" spans="4:7">
      <c r="D17460" s="224"/>
      <c r="F17460" s="224"/>
      <c r="G17460" s="224"/>
    </row>
    <row r="17461" spans="4:7">
      <c r="D17461" s="224"/>
      <c r="F17461" s="224"/>
      <c r="G17461" s="224"/>
    </row>
    <row r="17462" spans="4:7">
      <c r="D17462" s="224"/>
      <c r="F17462" s="224"/>
      <c r="G17462" s="224"/>
    </row>
    <row r="17463" spans="4:7">
      <c r="D17463" s="224"/>
      <c r="F17463" s="224"/>
      <c r="G17463" s="224"/>
    </row>
    <row r="17464" spans="4:7">
      <c r="D17464" s="224"/>
      <c r="F17464" s="224"/>
      <c r="G17464" s="224"/>
    </row>
    <row r="17465" spans="4:7">
      <c r="D17465" s="224"/>
      <c r="F17465" s="224"/>
      <c r="G17465" s="224"/>
    </row>
    <row r="17466" spans="4:7">
      <c r="D17466" s="224"/>
      <c r="F17466" s="224"/>
      <c r="G17466" s="224"/>
    </row>
    <row r="17467" spans="4:7">
      <c r="D17467" s="224"/>
      <c r="F17467" s="224"/>
      <c r="G17467" s="224"/>
    </row>
    <row r="17468" spans="4:7">
      <c r="D17468" s="224"/>
      <c r="F17468" s="224"/>
      <c r="G17468" s="224"/>
    </row>
    <row r="17469" spans="4:7">
      <c r="D17469" s="224"/>
      <c r="F17469" s="224"/>
      <c r="G17469" s="224"/>
    </row>
    <row r="17470" spans="4:7">
      <c r="D17470" s="224"/>
      <c r="F17470" s="224"/>
      <c r="G17470" s="224"/>
    </row>
    <row r="17471" spans="4:7">
      <c r="D17471" s="224"/>
      <c r="F17471" s="224"/>
      <c r="G17471" s="224"/>
    </row>
    <row r="17472" spans="4:7">
      <c r="D17472" s="224"/>
      <c r="F17472" s="224"/>
      <c r="G17472" s="224"/>
    </row>
    <row r="17473" spans="4:7">
      <c r="D17473" s="224"/>
      <c r="F17473" s="224"/>
      <c r="G17473" s="224"/>
    </row>
    <row r="17474" spans="4:7">
      <c r="D17474" s="224"/>
      <c r="F17474" s="224"/>
      <c r="G17474" s="224"/>
    </row>
    <row r="17475" spans="4:7">
      <c r="D17475" s="224"/>
      <c r="F17475" s="224"/>
      <c r="G17475" s="224"/>
    </row>
    <row r="17476" spans="4:7">
      <c r="D17476" s="224"/>
      <c r="F17476" s="224"/>
      <c r="G17476" s="224"/>
    </row>
    <row r="17477" spans="4:7">
      <c r="D17477" s="224"/>
      <c r="F17477" s="224"/>
      <c r="G17477" s="224"/>
    </row>
    <row r="17478" spans="4:7">
      <c r="D17478" s="224"/>
      <c r="F17478" s="224"/>
      <c r="G17478" s="224"/>
    </row>
    <row r="17479" spans="4:7">
      <c r="D17479" s="224"/>
      <c r="F17479" s="224"/>
      <c r="G17479" s="224"/>
    </row>
    <row r="17480" spans="4:7">
      <c r="D17480" s="224"/>
      <c r="F17480" s="224"/>
      <c r="G17480" s="224"/>
    </row>
    <row r="17481" spans="4:7">
      <c r="D17481" s="224"/>
      <c r="F17481" s="224"/>
      <c r="G17481" s="224"/>
    </row>
    <row r="17482" spans="4:7">
      <c r="D17482" s="224"/>
      <c r="F17482" s="224"/>
      <c r="G17482" s="224"/>
    </row>
    <row r="17483" spans="4:7">
      <c r="D17483" s="224"/>
      <c r="F17483" s="224"/>
      <c r="G17483" s="224"/>
    </row>
    <row r="17484" spans="4:7">
      <c r="D17484" s="224"/>
      <c r="F17484" s="224"/>
      <c r="G17484" s="224"/>
    </row>
    <row r="17485" spans="4:7">
      <c r="D17485" s="224"/>
      <c r="F17485" s="224"/>
      <c r="G17485" s="224"/>
    </row>
    <row r="17486" spans="4:7">
      <c r="D17486" s="224"/>
      <c r="F17486" s="224"/>
      <c r="G17486" s="224"/>
    </row>
    <row r="17487" spans="4:7">
      <c r="D17487" s="224"/>
      <c r="F17487" s="224"/>
      <c r="G17487" s="224"/>
    </row>
    <row r="17488" spans="4:7">
      <c r="D17488" s="224"/>
      <c r="F17488" s="224"/>
      <c r="G17488" s="224"/>
    </row>
    <row r="17489" spans="4:7">
      <c r="D17489" s="224"/>
      <c r="F17489" s="224"/>
      <c r="G17489" s="224"/>
    </row>
    <row r="17490" spans="4:7">
      <c r="D17490" s="224"/>
      <c r="F17490" s="224"/>
      <c r="G17490" s="224"/>
    </row>
    <row r="17491" spans="4:7">
      <c r="D17491" s="224"/>
      <c r="F17491" s="224"/>
      <c r="G17491" s="224"/>
    </row>
    <row r="17492" spans="4:7">
      <c r="D17492" s="224"/>
      <c r="F17492" s="224"/>
      <c r="G17492" s="224"/>
    </row>
    <row r="17493" spans="4:7">
      <c r="D17493" s="224"/>
      <c r="F17493" s="224"/>
      <c r="G17493" s="224"/>
    </row>
    <row r="17494" spans="4:7">
      <c r="D17494" s="224"/>
      <c r="F17494" s="224"/>
      <c r="G17494" s="224"/>
    </row>
    <row r="17495" spans="4:7">
      <c r="D17495" s="224"/>
      <c r="F17495" s="224"/>
      <c r="G17495" s="224"/>
    </row>
    <row r="17496" spans="4:7">
      <c r="D17496" s="224"/>
      <c r="F17496" s="224"/>
      <c r="G17496" s="224"/>
    </row>
    <row r="17497" spans="4:7">
      <c r="D17497" s="224"/>
      <c r="F17497" s="224"/>
      <c r="G17497" s="224"/>
    </row>
    <row r="17498" spans="4:7">
      <c r="D17498" s="224"/>
      <c r="F17498" s="224"/>
      <c r="G17498" s="224"/>
    </row>
    <row r="17499" spans="4:7">
      <c r="D17499" s="224"/>
      <c r="F17499" s="224"/>
      <c r="G17499" s="224"/>
    </row>
    <row r="17500" spans="4:7">
      <c r="D17500" s="224"/>
      <c r="F17500" s="224"/>
      <c r="G17500" s="224"/>
    </row>
    <row r="17501" spans="4:7">
      <c r="D17501" s="224"/>
      <c r="F17501" s="224"/>
      <c r="G17501" s="224"/>
    </row>
    <row r="17502" spans="4:7">
      <c r="D17502" s="224"/>
      <c r="F17502" s="224"/>
      <c r="G17502" s="224"/>
    </row>
    <row r="17503" spans="4:7">
      <c r="D17503" s="224"/>
      <c r="F17503" s="224"/>
      <c r="G17503" s="224"/>
    </row>
    <row r="17504" spans="4:7">
      <c r="D17504" s="224"/>
      <c r="F17504" s="224"/>
      <c r="G17504" s="224"/>
    </row>
    <row r="17505" spans="4:7">
      <c r="D17505" s="224"/>
      <c r="F17505" s="224"/>
      <c r="G17505" s="224"/>
    </row>
    <row r="17506" spans="4:7">
      <c r="D17506" s="224"/>
      <c r="F17506" s="224"/>
      <c r="G17506" s="224"/>
    </row>
    <row r="17507" spans="4:7">
      <c r="D17507" s="224"/>
      <c r="F17507" s="224"/>
      <c r="G17507" s="224"/>
    </row>
    <row r="17508" spans="4:7">
      <c r="D17508" s="224"/>
      <c r="F17508" s="224"/>
      <c r="G17508" s="224"/>
    </row>
    <row r="17509" spans="4:7">
      <c r="D17509" s="224"/>
      <c r="F17509" s="224"/>
      <c r="G17509" s="224"/>
    </row>
    <row r="17510" spans="4:7">
      <c r="D17510" s="224"/>
      <c r="F17510" s="224"/>
      <c r="G17510" s="224"/>
    </row>
    <row r="17511" spans="4:7">
      <c r="D17511" s="224"/>
      <c r="F17511" s="224"/>
      <c r="G17511" s="224"/>
    </row>
    <row r="17512" spans="4:7">
      <c r="D17512" s="224"/>
      <c r="F17512" s="224"/>
      <c r="G17512" s="224"/>
    </row>
    <row r="17513" spans="4:7">
      <c r="D17513" s="224"/>
      <c r="F17513" s="224"/>
      <c r="G17513" s="224"/>
    </row>
    <row r="17514" spans="4:7">
      <c r="D17514" s="224"/>
      <c r="F17514" s="224"/>
      <c r="G17514" s="224"/>
    </row>
    <row r="17515" spans="4:7">
      <c r="D17515" s="224"/>
      <c r="F17515" s="224"/>
      <c r="G17515" s="224"/>
    </row>
    <row r="17516" spans="4:7">
      <c r="D17516" s="224"/>
      <c r="F17516" s="224"/>
      <c r="G17516" s="224"/>
    </row>
    <row r="17517" spans="4:7">
      <c r="D17517" s="224"/>
      <c r="F17517" s="224"/>
      <c r="G17517" s="224"/>
    </row>
    <row r="17518" spans="4:7">
      <c r="D17518" s="224"/>
      <c r="F17518" s="224"/>
      <c r="G17518" s="224"/>
    </row>
    <row r="17519" spans="4:7">
      <c r="D17519" s="224"/>
      <c r="F17519" s="224"/>
      <c r="G17519" s="224"/>
    </row>
    <row r="17520" spans="4:7">
      <c r="D17520" s="224"/>
      <c r="F17520" s="224"/>
      <c r="G17520" s="224"/>
    </row>
    <row r="17521" spans="4:7">
      <c r="D17521" s="224"/>
      <c r="F17521" s="224"/>
      <c r="G17521" s="224"/>
    </row>
    <row r="17522" spans="4:7">
      <c r="D17522" s="224"/>
      <c r="F17522" s="224"/>
      <c r="G17522" s="224"/>
    </row>
    <row r="17523" spans="4:7">
      <c r="D17523" s="224"/>
      <c r="F17523" s="224"/>
      <c r="G17523" s="224"/>
    </row>
    <row r="17524" spans="4:7">
      <c r="D17524" s="224"/>
      <c r="F17524" s="224"/>
      <c r="G17524" s="224"/>
    </row>
    <row r="17525" spans="4:7">
      <c r="D17525" s="224"/>
      <c r="F17525" s="224"/>
      <c r="G17525" s="224"/>
    </row>
    <row r="17526" spans="4:7">
      <c r="D17526" s="224"/>
      <c r="F17526" s="224"/>
      <c r="G17526" s="224"/>
    </row>
    <row r="17527" spans="4:7">
      <c r="D17527" s="224"/>
      <c r="F17527" s="224"/>
      <c r="G17527" s="224"/>
    </row>
    <row r="17528" spans="4:7">
      <c r="D17528" s="224"/>
      <c r="F17528" s="224"/>
      <c r="G17528" s="224"/>
    </row>
    <row r="17529" spans="4:7">
      <c r="D17529" s="224"/>
      <c r="F17529" s="224"/>
      <c r="G17529" s="224"/>
    </row>
    <row r="17530" spans="4:7">
      <c r="D17530" s="224"/>
      <c r="F17530" s="224"/>
      <c r="G17530" s="224"/>
    </row>
    <row r="17531" spans="4:7">
      <c r="D17531" s="224"/>
      <c r="F17531" s="224"/>
      <c r="G17531" s="224"/>
    </row>
    <row r="17532" spans="4:7">
      <c r="D17532" s="224"/>
      <c r="F17532" s="224"/>
      <c r="G17532" s="224"/>
    </row>
    <row r="17533" spans="4:7">
      <c r="D17533" s="224"/>
      <c r="F17533" s="224"/>
      <c r="G17533" s="224"/>
    </row>
    <row r="17534" spans="4:7">
      <c r="D17534" s="224"/>
      <c r="F17534" s="224"/>
      <c r="G17534" s="224"/>
    </row>
    <row r="17535" spans="4:7">
      <c r="D17535" s="224"/>
      <c r="F17535" s="224"/>
      <c r="G17535" s="224"/>
    </row>
    <row r="17536" spans="4:7">
      <c r="D17536" s="224"/>
      <c r="F17536" s="224"/>
      <c r="G17536" s="224"/>
    </row>
    <row r="17537" spans="4:7">
      <c r="D17537" s="224"/>
      <c r="F17537" s="224"/>
      <c r="G17537" s="224"/>
    </row>
    <row r="17538" spans="4:7">
      <c r="D17538" s="224"/>
      <c r="F17538" s="224"/>
      <c r="G17538" s="224"/>
    </row>
    <row r="17539" spans="4:7">
      <c r="D17539" s="224"/>
      <c r="F17539" s="224"/>
      <c r="G17539" s="224"/>
    </row>
    <row r="17540" spans="4:7">
      <c r="D17540" s="224"/>
      <c r="F17540" s="224"/>
      <c r="G17540" s="224"/>
    </row>
    <row r="17541" spans="4:7">
      <c r="D17541" s="224"/>
      <c r="F17541" s="224"/>
      <c r="G17541" s="224"/>
    </row>
    <row r="17542" spans="4:7">
      <c r="D17542" s="224"/>
      <c r="F17542" s="224"/>
      <c r="G17542" s="224"/>
    </row>
    <row r="17543" spans="4:7">
      <c r="D17543" s="224"/>
      <c r="F17543" s="224"/>
      <c r="G17543" s="224"/>
    </row>
    <row r="17544" spans="4:7">
      <c r="D17544" s="224"/>
      <c r="F17544" s="224"/>
      <c r="G17544" s="224"/>
    </row>
    <row r="17545" spans="4:7">
      <c r="D17545" s="224"/>
      <c r="F17545" s="224"/>
      <c r="G17545" s="224"/>
    </row>
    <row r="17546" spans="4:7">
      <c r="D17546" s="224"/>
      <c r="F17546" s="224"/>
      <c r="G17546" s="224"/>
    </row>
    <row r="17547" spans="4:7">
      <c r="D17547" s="224"/>
      <c r="F17547" s="224"/>
      <c r="G17547" s="224"/>
    </row>
    <row r="17548" spans="4:7">
      <c r="D17548" s="224"/>
      <c r="F17548" s="224"/>
      <c r="G17548" s="224"/>
    </row>
    <row r="17549" spans="4:7">
      <c r="D17549" s="224"/>
      <c r="F17549" s="224"/>
      <c r="G17549" s="224"/>
    </row>
    <row r="17550" spans="4:7">
      <c r="D17550" s="224"/>
      <c r="F17550" s="224"/>
      <c r="G17550" s="224"/>
    </row>
    <row r="17551" spans="4:7">
      <c r="D17551" s="224"/>
      <c r="F17551" s="224"/>
      <c r="G17551" s="224"/>
    </row>
    <row r="17552" spans="4:7">
      <c r="D17552" s="224"/>
      <c r="F17552" s="224"/>
      <c r="G17552" s="224"/>
    </row>
    <row r="17553" spans="4:7">
      <c r="D17553" s="224"/>
      <c r="F17553" s="224"/>
      <c r="G17553" s="224"/>
    </row>
    <row r="17554" spans="4:7">
      <c r="D17554" s="224"/>
      <c r="F17554" s="224"/>
      <c r="G17554" s="224"/>
    </row>
    <row r="17555" spans="4:7">
      <c r="D17555" s="224"/>
      <c r="F17555" s="224"/>
      <c r="G17555" s="224"/>
    </row>
    <row r="17556" spans="4:7">
      <c r="D17556" s="224"/>
      <c r="F17556" s="224"/>
      <c r="G17556" s="224"/>
    </row>
    <row r="17557" spans="4:7">
      <c r="D17557" s="224"/>
      <c r="F17557" s="224"/>
      <c r="G17557" s="224"/>
    </row>
    <row r="17558" spans="4:7">
      <c r="D17558" s="224"/>
      <c r="F17558" s="224"/>
      <c r="G17558" s="224"/>
    </row>
    <row r="17559" spans="4:7">
      <c r="D17559" s="224"/>
      <c r="F17559" s="224"/>
      <c r="G17559" s="224"/>
    </row>
    <row r="17560" spans="4:7">
      <c r="D17560" s="224"/>
      <c r="F17560" s="224"/>
      <c r="G17560" s="224"/>
    </row>
    <row r="17561" spans="4:7">
      <c r="D17561" s="224"/>
      <c r="F17561" s="224"/>
      <c r="G17561" s="224"/>
    </row>
    <row r="17562" spans="4:7">
      <c r="D17562" s="224"/>
      <c r="F17562" s="224"/>
      <c r="G17562" s="224"/>
    </row>
    <row r="17563" spans="4:7">
      <c r="D17563" s="224"/>
      <c r="F17563" s="224"/>
      <c r="G17563" s="224"/>
    </row>
    <row r="17564" spans="4:7">
      <c r="D17564" s="224"/>
      <c r="F17564" s="224"/>
      <c r="G17564" s="224"/>
    </row>
    <row r="17565" spans="4:7">
      <c r="D17565" s="224"/>
      <c r="F17565" s="224"/>
      <c r="G17565" s="224"/>
    </row>
    <row r="17566" spans="4:7">
      <c r="D17566" s="224"/>
      <c r="F17566" s="224"/>
      <c r="G17566" s="224"/>
    </row>
    <row r="17567" spans="4:7">
      <c r="D17567" s="224"/>
      <c r="F17567" s="224"/>
      <c r="G17567" s="224"/>
    </row>
    <row r="17568" spans="4:7">
      <c r="D17568" s="224"/>
      <c r="F17568" s="224"/>
      <c r="G17568" s="224"/>
    </row>
    <row r="17569" spans="4:7">
      <c r="D17569" s="224"/>
      <c r="F17569" s="224"/>
      <c r="G17569" s="224"/>
    </row>
    <row r="17570" spans="4:7">
      <c r="D17570" s="224"/>
      <c r="F17570" s="224"/>
      <c r="G17570" s="224"/>
    </row>
    <row r="17571" spans="4:7">
      <c r="D17571" s="224"/>
      <c r="F17571" s="224"/>
      <c r="G17571" s="224"/>
    </row>
    <row r="17572" spans="4:7">
      <c r="D17572" s="224"/>
      <c r="F17572" s="224"/>
      <c r="G17572" s="224"/>
    </row>
    <row r="17573" spans="4:7">
      <c r="D17573" s="224"/>
      <c r="F17573" s="224"/>
      <c r="G17573" s="224"/>
    </row>
    <row r="17574" spans="4:7">
      <c r="D17574" s="224"/>
      <c r="F17574" s="224"/>
      <c r="G17574" s="224"/>
    </row>
    <row r="17575" spans="4:7">
      <c r="D17575" s="224"/>
      <c r="F17575" s="224"/>
      <c r="G17575" s="224"/>
    </row>
    <row r="17576" spans="4:7">
      <c r="D17576" s="224"/>
      <c r="F17576" s="224"/>
      <c r="G17576" s="224"/>
    </row>
    <row r="17577" spans="4:7">
      <c r="D17577" s="224"/>
      <c r="F17577" s="224"/>
      <c r="G17577" s="224"/>
    </row>
    <row r="17578" spans="4:7">
      <c r="D17578" s="224"/>
      <c r="F17578" s="224"/>
      <c r="G17578" s="224"/>
    </row>
    <row r="17579" spans="4:7">
      <c r="D17579" s="224"/>
      <c r="F17579" s="224"/>
      <c r="G17579" s="224"/>
    </row>
    <row r="17580" spans="4:7">
      <c r="D17580" s="224"/>
      <c r="F17580" s="224"/>
      <c r="G17580" s="224"/>
    </row>
    <row r="17581" spans="4:7">
      <c r="D17581" s="224"/>
      <c r="F17581" s="224"/>
      <c r="G17581" s="224"/>
    </row>
    <row r="17582" spans="4:7">
      <c r="D17582" s="224"/>
      <c r="F17582" s="224"/>
      <c r="G17582" s="224"/>
    </row>
    <row r="17583" spans="4:7">
      <c r="D17583" s="224"/>
      <c r="F17583" s="224"/>
      <c r="G17583" s="224"/>
    </row>
    <row r="17584" spans="4:7">
      <c r="D17584" s="224"/>
      <c r="F17584" s="224"/>
      <c r="G17584" s="224"/>
    </row>
    <row r="17585" spans="4:7">
      <c r="D17585" s="224"/>
      <c r="F17585" s="224"/>
      <c r="G17585" s="224"/>
    </row>
    <row r="17586" spans="4:7">
      <c r="D17586" s="224"/>
      <c r="F17586" s="224"/>
      <c r="G17586" s="224"/>
    </row>
    <row r="17587" spans="4:7">
      <c r="D17587" s="224"/>
      <c r="F17587" s="224"/>
      <c r="G17587" s="224"/>
    </row>
    <row r="17588" spans="4:7">
      <c r="D17588" s="224"/>
      <c r="F17588" s="224"/>
      <c r="G17588" s="224"/>
    </row>
    <row r="17589" spans="4:7">
      <c r="D17589" s="224"/>
      <c r="F17589" s="224"/>
      <c r="G17589" s="224"/>
    </row>
    <row r="17590" spans="4:7">
      <c r="D17590" s="224"/>
      <c r="F17590" s="224"/>
      <c r="G17590" s="224"/>
    </row>
    <row r="17591" spans="4:7">
      <c r="D17591" s="224"/>
      <c r="F17591" s="224"/>
      <c r="G17591" s="224"/>
    </row>
    <row r="17592" spans="4:7">
      <c r="D17592" s="224"/>
      <c r="F17592" s="224"/>
      <c r="G17592" s="224"/>
    </row>
    <row r="17593" spans="4:7">
      <c r="D17593" s="224"/>
      <c r="F17593" s="224"/>
      <c r="G17593" s="224"/>
    </row>
    <row r="17594" spans="4:7">
      <c r="D17594" s="224"/>
      <c r="F17594" s="224"/>
      <c r="G17594" s="224"/>
    </row>
    <row r="17595" spans="4:7">
      <c r="D17595" s="224"/>
      <c r="F17595" s="224"/>
      <c r="G17595" s="224"/>
    </row>
    <row r="17596" spans="4:7">
      <c r="D17596" s="224"/>
      <c r="F17596" s="224"/>
      <c r="G17596" s="224"/>
    </row>
    <row r="17597" spans="4:7">
      <c r="D17597" s="224"/>
      <c r="F17597" s="224"/>
      <c r="G17597" s="224"/>
    </row>
    <row r="17598" spans="4:7">
      <c r="D17598" s="224"/>
      <c r="F17598" s="224"/>
      <c r="G17598" s="224"/>
    </row>
    <row r="17599" spans="4:7">
      <c r="D17599" s="224"/>
      <c r="F17599" s="224"/>
      <c r="G17599" s="224"/>
    </row>
    <row r="17600" spans="4:7">
      <c r="D17600" s="224"/>
      <c r="F17600" s="224"/>
      <c r="G17600" s="224"/>
    </row>
    <row r="17601" spans="4:7">
      <c r="D17601" s="224"/>
      <c r="F17601" s="224"/>
      <c r="G17601" s="224"/>
    </row>
    <row r="17602" spans="4:7">
      <c r="D17602" s="224"/>
      <c r="F17602" s="224"/>
      <c r="G17602" s="224"/>
    </row>
    <row r="17603" spans="4:7">
      <c r="D17603" s="224"/>
      <c r="F17603" s="224"/>
      <c r="G17603" s="224"/>
    </row>
    <row r="17604" spans="4:7">
      <c r="D17604" s="224"/>
      <c r="F17604" s="224"/>
      <c r="G17604" s="224"/>
    </row>
    <row r="17605" spans="4:7">
      <c r="D17605" s="224"/>
      <c r="F17605" s="224"/>
      <c r="G17605" s="224"/>
    </row>
    <row r="17606" spans="4:7">
      <c r="D17606" s="224"/>
      <c r="F17606" s="224"/>
      <c r="G17606" s="224"/>
    </row>
    <row r="17607" spans="4:7">
      <c r="D17607" s="224"/>
      <c r="F17607" s="224"/>
      <c r="G17607" s="224"/>
    </row>
    <row r="17608" spans="4:7">
      <c r="D17608" s="224"/>
      <c r="F17608" s="224"/>
      <c r="G17608" s="224"/>
    </row>
    <row r="17609" spans="4:7">
      <c r="D17609" s="224"/>
      <c r="F17609" s="224"/>
      <c r="G17609" s="224"/>
    </row>
    <row r="17610" spans="4:7">
      <c r="D17610" s="224"/>
      <c r="F17610" s="224"/>
      <c r="G17610" s="224"/>
    </row>
    <row r="17611" spans="4:7">
      <c r="D17611" s="224"/>
      <c r="F17611" s="224"/>
      <c r="G17611" s="224"/>
    </row>
    <row r="17612" spans="4:7">
      <c r="D17612" s="224"/>
      <c r="F17612" s="224"/>
      <c r="G17612" s="224"/>
    </row>
    <row r="17613" spans="4:7">
      <c r="D17613" s="224"/>
      <c r="F17613" s="224"/>
      <c r="G17613" s="224"/>
    </row>
    <row r="17614" spans="4:7">
      <c r="D17614" s="224"/>
      <c r="F17614" s="224"/>
      <c r="G17614" s="224"/>
    </row>
    <row r="17615" spans="4:7">
      <c r="D17615" s="224"/>
      <c r="F17615" s="224"/>
      <c r="G17615" s="224"/>
    </row>
    <row r="17616" spans="4:7">
      <c r="D17616" s="224"/>
      <c r="F17616" s="224"/>
      <c r="G17616" s="224"/>
    </row>
    <row r="17617" spans="4:7">
      <c r="D17617" s="224"/>
      <c r="F17617" s="224"/>
      <c r="G17617" s="224"/>
    </row>
    <row r="17618" spans="4:7">
      <c r="D17618" s="224"/>
      <c r="F17618" s="224"/>
      <c r="G17618" s="224"/>
    </row>
    <row r="17619" spans="4:7">
      <c r="D17619" s="224"/>
      <c r="F17619" s="224"/>
      <c r="G17619" s="224"/>
    </row>
    <row r="17620" spans="4:7">
      <c r="D17620" s="224"/>
      <c r="F17620" s="224"/>
      <c r="G17620" s="224"/>
    </row>
    <row r="17621" spans="4:7">
      <c r="D17621" s="224"/>
      <c r="F17621" s="224"/>
      <c r="G17621" s="224"/>
    </row>
    <row r="17622" spans="4:7">
      <c r="D17622" s="224"/>
      <c r="F17622" s="224"/>
      <c r="G17622" s="224"/>
    </row>
    <row r="17623" spans="4:7">
      <c r="D17623" s="224"/>
      <c r="F17623" s="224"/>
      <c r="G17623" s="224"/>
    </row>
    <row r="17624" spans="4:7">
      <c r="D17624" s="224"/>
      <c r="F17624" s="224"/>
      <c r="G17624" s="224"/>
    </row>
    <row r="17625" spans="4:7">
      <c r="D17625" s="224"/>
      <c r="F17625" s="224"/>
      <c r="G17625" s="224"/>
    </row>
    <row r="17626" spans="4:7">
      <c r="D17626" s="224"/>
      <c r="F17626" s="224"/>
      <c r="G17626" s="224"/>
    </row>
    <row r="17627" spans="4:7">
      <c r="D17627" s="224"/>
      <c r="F17627" s="224"/>
      <c r="G17627" s="224"/>
    </row>
    <row r="17628" spans="4:7">
      <c r="D17628" s="224"/>
      <c r="F17628" s="224"/>
      <c r="G17628" s="224"/>
    </row>
    <row r="17629" spans="4:7">
      <c r="D17629" s="224"/>
      <c r="F17629" s="224"/>
      <c r="G17629" s="224"/>
    </row>
    <row r="17630" spans="4:7">
      <c r="D17630" s="224"/>
      <c r="F17630" s="224"/>
      <c r="G17630" s="224"/>
    </row>
    <row r="17631" spans="4:7">
      <c r="D17631" s="224"/>
      <c r="F17631" s="224"/>
      <c r="G17631" s="224"/>
    </row>
    <row r="17632" spans="4:7">
      <c r="D17632" s="224"/>
      <c r="F17632" s="224"/>
      <c r="G17632" s="224"/>
    </row>
    <row r="17633" spans="4:7">
      <c r="D17633" s="224"/>
      <c r="F17633" s="224"/>
      <c r="G17633" s="224"/>
    </row>
    <row r="17634" spans="4:7">
      <c r="D17634" s="224"/>
      <c r="F17634" s="224"/>
      <c r="G17634" s="224"/>
    </row>
    <row r="17635" spans="4:7">
      <c r="D17635" s="224"/>
      <c r="F17635" s="224"/>
      <c r="G17635" s="224"/>
    </row>
    <row r="17636" spans="4:7">
      <c r="D17636" s="224"/>
      <c r="F17636" s="224"/>
      <c r="G17636" s="224"/>
    </row>
    <row r="17637" spans="4:7">
      <c r="D17637" s="224"/>
      <c r="F17637" s="224"/>
      <c r="G17637" s="224"/>
    </row>
    <row r="17638" spans="4:7">
      <c r="D17638" s="224"/>
      <c r="F17638" s="224"/>
      <c r="G17638" s="224"/>
    </row>
    <row r="17639" spans="4:7">
      <c r="D17639" s="224"/>
      <c r="F17639" s="224"/>
      <c r="G17639" s="224"/>
    </row>
    <row r="17640" spans="4:7">
      <c r="D17640" s="224"/>
      <c r="F17640" s="224"/>
      <c r="G17640" s="224"/>
    </row>
    <row r="17641" spans="4:7">
      <c r="D17641" s="224"/>
      <c r="F17641" s="224"/>
      <c r="G17641" s="224"/>
    </row>
    <row r="17642" spans="4:7">
      <c r="D17642" s="224"/>
      <c r="F17642" s="224"/>
      <c r="G17642" s="224"/>
    </row>
    <row r="17643" spans="4:7">
      <c r="D17643" s="224"/>
      <c r="F17643" s="224"/>
      <c r="G17643" s="224"/>
    </row>
    <row r="17644" spans="4:7">
      <c r="D17644" s="224"/>
      <c r="F17644" s="224"/>
      <c r="G17644" s="224"/>
    </row>
    <row r="17645" spans="4:7">
      <c r="D17645" s="224"/>
      <c r="F17645" s="224"/>
      <c r="G17645" s="224"/>
    </row>
    <row r="17646" spans="4:7">
      <c r="D17646" s="224"/>
      <c r="F17646" s="224"/>
      <c r="G17646" s="224"/>
    </row>
    <row r="17647" spans="4:7">
      <c r="D17647" s="224"/>
      <c r="F17647" s="224"/>
      <c r="G17647" s="224"/>
    </row>
    <row r="17648" spans="4:7">
      <c r="D17648" s="224"/>
      <c r="F17648" s="224"/>
      <c r="G17648" s="224"/>
    </row>
    <row r="17649" spans="4:7">
      <c r="D17649" s="224"/>
      <c r="F17649" s="224"/>
      <c r="G17649" s="224"/>
    </row>
    <row r="17650" spans="4:7">
      <c r="D17650" s="224"/>
      <c r="F17650" s="224"/>
      <c r="G17650" s="224"/>
    </row>
    <row r="17651" spans="4:7">
      <c r="D17651" s="224"/>
      <c r="F17651" s="224"/>
      <c r="G17651" s="224"/>
    </row>
    <row r="17652" spans="4:7">
      <c r="D17652" s="224"/>
      <c r="F17652" s="224"/>
      <c r="G17652" s="224"/>
    </row>
    <row r="17653" spans="4:7">
      <c r="D17653" s="224"/>
      <c r="F17653" s="224"/>
      <c r="G17653" s="224"/>
    </row>
    <row r="17654" spans="4:7">
      <c r="D17654" s="224"/>
      <c r="F17654" s="224"/>
      <c r="G17654" s="224"/>
    </row>
    <row r="17655" spans="4:7">
      <c r="D17655" s="224"/>
      <c r="F17655" s="224"/>
      <c r="G17655" s="224"/>
    </row>
    <row r="17656" spans="4:7">
      <c r="D17656" s="224"/>
      <c r="F17656" s="224"/>
      <c r="G17656" s="224"/>
    </row>
    <row r="17657" spans="4:7">
      <c r="D17657" s="224"/>
      <c r="F17657" s="224"/>
      <c r="G17657" s="224"/>
    </row>
    <row r="17658" spans="4:7">
      <c r="D17658" s="224"/>
      <c r="F17658" s="224"/>
      <c r="G17658" s="224"/>
    </row>
    <row r="17659" spans="4:7">
      <c r="D17659" s="224"/>
      <c r="F17659" s="224"/>
      <c r="G17659" s="224"/>
    </row>
    <row r="17660" spans="4:7">
      <c r="D17660" s="224"/>
      <c r="F17660" s="224"/>
      <c r="G17660" s="224"/>
    </row>
    <row r="17661" spans="4:7">
      <c r="D17661" s="224"/>
      <c r="F17661" s="224"/>
      <c r="G17661" s="224"/>
    </row>
    <row r="17662" spans="4:7">
      <c r="D17662" s="224"/>
      <c r="F17662" s="224"/>
      <c r="G17662" s="224"/>
    </row>
  </sheetData>
  <autoFilter ref="A1:H421"/>
  <pageMargins left="0.7" right="0.7" top="0.75" bottom="0.75" header="0.3" footer="0.3"/>
  <pageSetup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9"/>
  <dimension ref="A1:F37"/>
  <sheetViews>
    <sheetView showGridLines="0" zoomScaleNormal="100" workbookViewId="0"/>
  </sheetViews>
  <sheetFormatPr baseColWidth="10" defaultRowHeight="12.75"/>
  <cols>
    <col min="1" max="1" width="20.140625" style="204" customWidth="1"/>
    <col min="2" max="2" width="79.140625" style="204" customWidth="1"/>
    <col min="3" max="16384" width="11.42578125" style="203"/>
  </cols>
  <sheetData>
    <row r="1" spans="1:6" s="252" customFormat="1" ht="18">
      <c r="A1" s="202" t="s">
        <v>111</v>
      </c>
      <c r="B1" s="251"/>
    </row>
    <row r="2" spans="1:6" s="248" customFormat="1">
      <c r="A2" s="205" t="s">
        <v>2</v>
      </c>
      <c r="B2" s="205" t="s">
        <v>107</v>
      </c>
    </row>
    <row r="3" spans="1:6" s="248" customFormat="1">
      <c r="A3" s="253" t="s">
        <v>131</v>
      </c>
      <c r="B3" s="253" t="s">
        <v>138</v>
      </c>
    </row>
    <row r="4" spans="1:6" ht="15">
      <c r="A4" s="245"/>
      <c r="B4" s="245"/>
      <c r="C4" s="248"/>
      <c r="D4" s="248"/>
      <c r="E4" s="248"/>
    </row>
    <row r="5" spans="1:6" s="252" customFormat="1" ht="18">
      <c r="A5" s="206" t="s">
        <v>170</v>
      </c>
      <c r="B5" s="254"/>
    </row>
    <row r="6" spans="1:6" ht="15.75">
      <c r="A6" s="246" t="s">
        <v>3</v>
      </c>
      <c r="B6" s="246" t="s">
        <v>109</v>
      </c>
      <c r="C6" s="248"/>
      <c r="D6" s="248"/>
      <c r="E6" s="248"/>
    </row>
    <row r="7" spans="1:6" s="248" customFormat="1">
      <c r="A7" s="242" t="s">
        <v>8</v>
      </c>
      <c r="B7" s="242" t="s">
        <v>167</v>
      </c>
    </row>
    <row r="8" spans="1:6" ht="15">
      <c r="A8" s="245"/>
      <c r="B8" s="245"/>
      <c r="C8" s="248"/>
      <c r="D8" s="248"/>
      <c r="E8" s="248"/>
    </row>
    <row r="9" spans="1:6" s="252" customFormat="1" ht="18">
      <c r="A9" s="206" t="s">
        <v>169</v>
      </c>
      <c r="B9" s="255"/>
      <c r="D9" s="226"/>
      <c r="E9" s="256"/>
      <c r="F9" s="257"/>
    </row>
    <row r="10" spans="1:6" ht="15.75">
      <c r="A10" s="244" t="s">
        <v>4</v>
      </c>
      <c r="B10" s="244" t="s">
        <v>110</v>
      </c>
      <c r="C10" s="248"/>
      <c r="D10" s="228"/>
      <c r="E10" s="228"/>
      <c r="F10" s="227"/>
    </row>
    <row r="11" spans="1:6">
      <c r="A11" s="253" t="s">
        <v>8</v>
      </c>
      <c r="B11" s="253" t="s">
        <v>168</v>
      </c>
      <c r="C11" s="248"/>
      <c r="D11" s="249"/>
      <c r="E11" s="249"/>
      <c r="F11" s="227"/>
    </row>
    <row r="12" spans="1:6" ht="15">
      <c r="A12" s="247"/>
      <c r="B12" s="247"/>
      <c r="C12" s="248"/>
      <c r="D12" s="250"/>
      <c r="E12" s="250"/>
      <c r="F12" s="227"/>
    </row>
    <row r="13" spans="1:6" s="252" customFormat="1" ht="18">
      <c r="A13" s="206" t="s">
        <v>139</v>
      </c>
      <c r="B13" s="255"/>
    </row>
    <row r="14" spans="1:6" ht="15.75">
      <c r="A14" s="246" t="s">
        <v>5</v>
      </c>
      <c r="B14" s="246" t="s">
        <v>108</v>
      </c>
      <c r="C14" s="248"/>
      <c r="D14" s="248"/>
      <c r="E14" s="248"/>
    </row>
    <row r="15" spans="1:6" s="248" customFormat="1">
      <c r="A15" s="253" t="s">
        <v>132</v>
      </c>
      <c r="B15" s="229" t="s">
        <v>140</v>
      </c>
    </row>
    <row r="16" spans="1:6" s="248" customFormat="1">
      <c r="A16" s="253" t="s">
        <v>133</v>
      </c>
      <c r="B16" s="229" t="s">
        <v>159</v>
      </c>
    </row>
    <row r="17" spans="1:5" s="248" customFormat="1">
      <c r="A17" s="253" t="s">
        <v>160</v>
      </c>
      <c r="B17" s="229" t="s">
        <v>161</v>
      </c>
    </row>
    <row r="18" spans="1:5" s="248" customFormat="1">
      <c r="A18" s="253" t="s">
        <v>158</v>
      </c>
      <c r="B18" s="229" t="s">
        <v>141</v>
      </c>
    </row>
    <row r="19" spans="1:5" s="248" customFormat="1">
      <c r="A19" s="253" t="s">
        <v>134</v>
      </c>
      <c r="B19" s="229" t="s">
        <v>142</v>
      </c>
    </row>
    <row r="20" spans="1:5" s="248" customFormat="1">
      <c r="A20" s="253" t="s">
        <v>135</v>
      </c>
      <c r="B20" s="229" t="s">
        <v>143</v>
      </c>
    </row>
    <row r="21" spans="1:5" s="248" customFormat="1">
      <c r="A21" s="253" t="s">
        <v>136</v>
      </c>
      <c r="B21" s="229" t="s">
        <v>144</v>
      </c>
    </row>
    <row r="22" spans="1:5" s="248" customFormat="1">
      <c r="A22" s="253" t="s">
        <v>137</v>
      </c>
      <c r="B22" s="229" t="s">
        <v>145</v>
      </c>
    </row>
    <row r="23" spans="1:5" s="248" customFormat="1">
      <c r="A23" s="253" t="s">
        <v>8</v>
      </c>
      <c r="B23" s="229" t="s">
        <v>127</v>
      </c>
    </row>
    <row r="24" spans="1:5" ht="15">
      <c r="A24" s="245"/>
      <c r="B24" s="247"/>
      <c r="C24" s="248"/>
      <c r="D24" s="248"/>
      <c r="E24" s="248"/>
    </row>
    <row r="25" spans="1:5" ht="15">
      <c r="A25" s="245"/>
      <c r="B25" s="247"/>
      <c r="C25" s="248"/>
      <c r="D25" s="248"/>
      <c r="E25" s="248"/>
    </row>
    <row r="26" spans="1:5" ht="15">
      <c r="A26" s="245"/>
      <c r="B26" s="247"/>
      <c r="C26" s="248"/>
      <c r="D26" s="248"/>
      <c r="E26" s="248"/>
    </row>
    <row r="27" spans="1:5" ht="15">
      <c r="A27" s="245"/>
      <c r="B27" s="247"/>
      <c r="C27" s="248"/>
      <c r="D27" s="248"/>
      <c r="E27" s="248"/>
    </row>
    <row r="28" spans="1:5" ht="15">
      <c r="A28" s="245"/>
      <c r="B28" s="247"/>
      <c r="C28" s="248"/>
      <c r="D28" s="248"/>
      <c r="E28" s="248"/>
    </row>
    <row r="29" spans="1:5" ht="15">
      <c r="A29" s="245"/>
      <c r="B29" s="247"/>
      <c r="C29" s="248"/>
      <c r="D29" s="248"/>
      <c r="E29" s="248"/>
    </row>
    <row r="30" spans="1:5" ht="15">
      <c r="A30" s="245"/>
      <c r="B30" s="247"/>
    </row>
    <row r="31" spans="1:5" ht="15">
      <c r="A31" s="245"/>
      <c r="B31" s="247"/>
    </row>
    <row r="32" spans="1:5">
      <c r="B32" s="203"/>
    </row>
    <row r="33" spans="2:2">
      <c r="B33" s="203"/>
    </row>
    <row r="34" spans="2:2">
      <c r="B34" s="203"/>
    </row>
    <row r="35" spans="2:2">
      <c r="B35" s="203"/>
    </row>
    <row r="36" spans="2:2">
      <c r="B36" s="203"/>
    </row>
    <row r="37" spans="2:2">
      <c r="B37" s="203"/>
    </row>
  </sheetData>
  <pageMargins left="0.75" right="0.75" top="1" bottom="1" header="0" footer="0"/>
  <pageSetup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>
    <pageSetUpPr fitToPage="1"/>
  </sheetPr>
  <dimension ref="B1:DH77"/>
  <sheetViews>
    <sheetView topLeftCell="A19" zoomScale="90" zoomScaleNormal="90" zoomScaleSheetLayoutView="70" workbookViewId="0">
      <selection activeCell="B32" sqref="B32"/>
    </sheetView>
  </sheetViews>
  <sheetFormatPr baseColWidth="10" defaultColWidth="10" defaultRowHeight="15"/>
  <cols>
    <col min="1" max="1" width="2" style="28" customWidth="1"/>
    <col min="2" max="2" width="12.7109375" style="28" customWidth="1"/>
    <col min="3" max="3" width="55.7109375" style="28" customWidth="1"/>
    <col min="4" max="7" width="10.7109375" style="28" customWidth="1"/>
    <col min="8" max="8" width="10.7109375" style="49" customWidth="1"/>
    <col min="9" max="9" width="9.5703125" style="49" customWidth="1"/>
    <col min="10" max="10" width="11.28515625" style="28" customWidth="1"/>
    <col min="11" max="13" width="10" style="28"/>
    <col min="14" max="14" width="10" style="49"/>
    <col min="15" max="18" width="10" style="28"/>
    <col min="19" max="19" width="10" style="49"/>
    <col min="20" max="23" width="10" style="28"/>
    <col min="24" max="24" width="10" style="49"/>
    <col min="25" max="29" width="10" style="28"/>
    <col min="30" max="30" width="10" style="49" customWidth="1"/>
    <col min="31" max="33" width="10" style="28"/>
    <col min="34" max="34" width="10.28515625" style="28" bestFit="1" customWidth="1"/>
    <col min="35" max="35" width="9.85546875" style="49" customWidth="1"/>
    <col min="36" max="38" width="9.85546875" style="28" customWidth="1"/>
    <col min="39" max="39" width="9.85546875" style="49" customWidth="1"/>
    <col min="40" max="40" width="10" style="28"/>
    <col min="41" max="73" width="10" style="66"/>
    <col min="74" max="74" width="10" style="28"/>
    <col min="75" max="112" width="10" style="66"/>
    <col min="113" max="16384" width="10" style="28"/>
  </cols>
  <sheetData>
    <row r="1" spans="2:40" s="5" customFormat="1" ht="12" customHeight="1">
      <c r="B1" s="171"/>
      <c r="C1" s="172"/>
      <c r="D1" s="17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4"/>
      <c r="AG1" s="4"/>
      <c r="AH1" s="3"/>
      <c r="AI1" s="3"/>
      <c r="AL1" s="4"/>
      <c r="AM1" s="3"/>
    </row>
    <row r="2" spans="2:40" s="5" customFormat="1" ht="30">
      <c r="B2" s="182" t="s">
        <v>97</v>
      </c>
      <c r="C2" s="174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4"/>
      <c r="AG2" s="4"/>
      <c r="AH2" s="6"/>
      <c r="AI2" s="6"/>
      <c r="AL2" s="4"/>
      <c r="AM2" s="6"/>
    </row>
    <row r="3" spans="2:40" s="5" customFormat="1" ht="23.25">
      <c r="B3" s="183" t="s">
        <v>100</v>
      </c>
      <c r="C3" s="174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4"/>
      <c r="AG3" s="4"/>
      <c r="AH3" s="7"/>
      <c r="AI3" s="7"/>
      <c r="AL3" s="4"/>
      <c r="AM3" s="7"/>
    </row>
    <row r="4" spans="2:40" s="10" customFormat="1" ht="18">
      <c r="B4" s="184" t="s">
        <v>98</v>
      </c>
      <c r="C4" s="175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9"/>
      <c r="AG4" s="9"/>
      <c r="AH4" s="8"/>
      <c r="AI4" s="8"/>
      <c r="AL4" s="9"/>
      <c r="AM4" s="8"/>
    </row>
    <row r="5" spans="2:40" s="10" customFormat="1" ht="15.75">
      <c r="B5" s="185" t="s">
        <v>99</v>
      </c>
      <c r="C5" s="175"/>
      <c r="D5" s="8"/>
      <c r="E5" s="8"/>
      <c r="F5" s="8"/>
      <c r="G5" s="8"/>
      <c r="H5" s="8"/>
      <c r="I5" s="8"/>
      <c r="J5" s="8"/>
      <c r="K5" s="8"/>
      <c r="L5" s="8"/>
      <c r="N5" s="8"/>
      <c r="O5" s="8"/>
      <c r="P5" s="8"/>
      <c r="Q5" s="8"/>
      <c r="S5" s="8"/>
      <c r="T5" s="8"/>
      <c r="U5" s="8"/>
      <c r="V5" s="8"/>
      <c r="X5" s="8"/>
      <c r="Y5" s="8"/>
      <c r="Z5" s="8"/>
      <c r="AA5" s="8"/>
    </row>
    <row r="6" spans="2:40" s="66" customFormat="1" ht="5.25" customHeight="1" thickBot="1"/>
    <row r="7" spans="2:40" s="54" customFormat="1" ht="15" customHeight="1" thickTop="1">
      <c r="B7" s="263" t="s">
        <v>28</v>
      </c>
      <c r="C7" s="266" t="s">
        <v>29</v>
      </c>
      <c r="D7" s="258">
        <v>2018</v>
      </c>
      <c r="E7" s="258"/>
      <c r="F7" s="258"/>
      <c r="G7" s="258"/>
      <c r="H7" s="258"/>
      <c r="I7" s="258">
        <v>2019</v>
      </c>
      <c r="J7" s="258"/>
      <c r="K7" s="258"/>
      <c r="L7" s="258"/>
      <c r="M7" s="258"/>
      <c r="N7" s="258">
        <v>2020</v>
      </c>
      <c r="O7" s="258"/>
      <c r="P7" s="258"/>
      <c r="Q7" s="258"/>
      <c r="R7" s="258"/>
      <c r="S7" s="258">
        <v>2021</v>
      </c>
      <c r="T7" s="258"/>
      <c r="U7" s="258"/>
      <c r="V7" s="258"/>
      <c r="W7" s="258"/>
      <c r="X7" s="258">
        <v>2022</v>
      </c>
      <c r="Y7" s="258"/>
      <c r="Z7" s="258"/>
      <c r="AA7" s="258"/>
      <c r="AB7" s="258"/>
      <c r="AC7" s="258">
        <v>2023</v>
      </c>
      <c r="AD7" s="258"/>
      <c r="AE7" s="258"/>
      <c r="AF7" s="258"/>
      <c r="AG7" s="258"/>
      <c r="AH7" s="258">
        <v>2024</v>
      </c>
      <c r="AI7" s="258"/>
      <c r="AJ7" s="258"/>
      <c r="AK7" s="258"/>
      <c r="AL7" s="258"/>
      <c r="AM7" s="176">
        <v>2025</v>
      </c>
    </row>
    <row r="8" spans="2:40" s="54" customFormat="1" ht="15" customHeight="1">
      <c r="B8" s="264"/>
      <c r="C8" s="267"/>
      <c r="D8" s="261" t="s">
        <v>35</v>
      </c>
      <c r="E8" s="1" t="s">
        <v>36</v>
      </c>
      <c r="F8" s="1"/>
      <c r="G8" s="1"/>
      <c r="H8" s="1"/>
      <c r="I8" s="259" t="s">
        <v>35</v>
      </c>
      <c r="J8" s="1" t="s">
        <v>36</v>
      </c>
      <c r="K8" s="1"/>
      <c r="L8" s="1"/>
      <c r="M8" s="1"/>
      <c r="N8" s="259" t="s">
        <v>35</v>
      </c>
      <c r="O8" s="1" t="s">
        <v>36</v>
      </c>
      <c r="P8" s="1"/>
      <c r="Q8" s="1"/>
      <c r="R8" s="1"/>
      <c r="S8" s="259" t="s">
        <v>35</v>
      </c>
      <c r="T8" s="1" t="s">
        <v>36</v>
      </c>
      <c r="U8" s="1"/>
      <c r="V8" s="1"/>
      <c r="W8" s="1"/>
      <c r="X8" s="259" t="s">
        <v>35</v>
      </c>
      <c r="Y8" s="1" t="s">
        <v>36</v>
      </c>
      <c r="Z8" s="1"/>
      <c r="AA8" s="1"/>
      <c r="AB8" s="1"/>
      <c r="AC8" s="259" t="s">
        <v>35</v>
      </c>
      <c r="AD8" s="1" t="s">
        <v>36</v>
      </c>
      <c r="AE8" s="1"/>
      <c r="AF8" s="1"/>
      <c r="AG8" s="1"/>
      <c r="AH8" s="259" t="s">
        <v>35</v>
      </c>
      <c r="AI8" s="1" t="s">
        <v>36</v>
      </c>
      <c r="AJ8" s="1"/>
      <c r="AK8" s="1"/>
      <c r="AL8" s="1"/>
      <c r="AM8" s="2" t="s">
        <v>36</v>
      </c>
    </row>
    <row r="9" spans="2:40" s="54" customFormat="1" ht="15" customHeight="1" thickBot="1">
      <c r="B9" s="265"/>
      <c r="C9" s="268"/>
      <c r="D9" s="262"/>
      <c r="E9" s="55" t="s">
        <v>17</v>
      </c>
      <c r="F9" s="55" t="s">
        <v>94</v>
      </c>
      <c r="G9" s="55" t="s">
        <v>95</v>
      </c>
      <c r="H9" s="55" t="s">
        <v>96</v>
      </c>
      <c r="I9" s="260"/>
      <c r="J9" s="55" t="s">
        <v>17</v>
      </c>
      <c r="K9" s="55" t="s">
        <v>94</v>
      </c>
      <c r="L9" s="55" t="s">
        <v>95</v>
      </c>
      <c r="M9" s="55" t="s">
        <v>96</v>
      </c>
      <c r="N9" s="260"/>
      <c r="O9" s="55" t="s">
        <v>17</v>
      </c>
      <c r="P9" s="55" t="s">
        <v>94</v>
      </c>
      <c r="Q9" s="55" t="s">
        <v>95</v>
      </c>
      <c r="R9" s="55" t="s">
        <v>96</v>
      </c>
      <c r="S9" s="260"/>
      <c r="T9" s="55" t="s">
        <v>17</v>
      </c>
      <c r="U9" s="55" t="s">
        <v>94</v>
      </c>
      <c r="V9" s="55" t="s">
        <v>95</v>
      </c>
      <c r="W9" s="55" t="s">
        <v>96</v>
      </c>
      <c r="X9" s="260"/>
      <c r="Y9" s="55" t="s">
        <v>17</v>
      </c>
      <c r="Z9" s="55" t="s">
        <v>94</v>
      </c>
      <c r="AA9" s="55" t="s">
        <v>95</v>
      </c>
      <c r="AB9" s="55" t="s">
        <v>96</v>
      </c>
      <c r="AC9" s="260"/>
      <c r="AD9" s="55" t="s">
        <v>17</v>
      </c>
      <c r="AE9" s="55" t="s">
        <v>94</v>
      </c>
      <c r="AF9" s="55" t="s">
        <v>95</v>
      </c>
      <c r="AG9" s="55" t="s">
        <v>96</v>
      </c>
      <c r="AH9" s="260"/>
      <c r="AI9" s="55" t="s">
        <v>17</v>
      </c>
      <c r="AJ9" s="55" t="s">
        <v>94</v>
      </c>
      <c r="AK9" s="55" t="s">
        <v>95</v>
      </c>
      <c r="AL9" s="55" t="s">
        <v>96</v>
      </c>
      <c r="AM9" s="177" t="s">
        <v>17</v>
      </c>
    </row>
    <row r="10" spans="2:40" s="10" customFormat="1" ht="24" customHeight="1" thickTop="1">
      <c r="B10" s="11"/>
      <c r="C10" s="12" t="s">
        <v>38</v>
      </c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3"/>
    </row>
    <row r="11" spans="2:40" s="10" customFormat="1" ht="30" customHeight="1">
      <c r="B11" s="14" t="s">
        <v>9</v>
      </c>
      <c r="C11" s="15" t="s">
        <v>39</v>
      </c>
      <c r="D11" s="16">
        <f t="shared" ref="D11:D24" si="0">SUM(E11:H11)</f>
        <v>0</v>
      </c>
      <c r="E11" s="16">
        <f>SUMIFS(Datos!$H:$H,Datos!$E:$E,'PIBTRIM CONSTANTE 18-25_V'!$B11,Datos!$A:$A,'PIBTRIM CONSTANTE 18-25_V'!$D$7,Datos!$C:$C,"B00101",Datos!$G:$G,"0311",Datos!$B:$B,E$9)</f>
        <v>0</v>
      </c>
      <c r="F11" s="16">
        <f>SUMIFS(Datos!$H:$H,Datos!$E:$E,'PIBTRIM CONSTANTE 18-25_V'!$B11,Datos!$A:$A,'PIBTRIM CONSTANTE 18-25_V'!$D$7,Datos!$C:$C,"B00101",Datos!$G:$G,"0311",Datos!$B:$B,F$9)</f>
        <v>0</v>
      </c>
      <c r="G11" s="16">
        <f>SUMIFS(Datos!$H:$H,Datos!$E:$E,'PIBTRIM CONSTANTE 18-25_V'!$B11,Datos!$A:$A,'PIBTRIM CONSTANTE 18-25_V'!$D$7,Datos!$C:$C,"B00101",Datos!$G:$G,"0311",Datos!$B:$B,G$9)</f>
        <v>0</v>
      </c>
      <c r="H11" s="16">
        <f>SUMIFS(Datos!$H:$H,Datos!$E:$E,'PIBTRIM CONSTANTE 18-25_V'!$B11,Datos!$A:$A,'PIBTRIM CONSTANTE 18-25_V'!$D$7,Datos!$C:$C,"B00101",Datos!$G:$G,"0311",Datos!$B:$B,H$9)</f>
        <v>0</v>
      </c>
      <c r="I11" s="16">
        <f t="shared" ref="I11:I24" si="1">SUM(J11:M11)</f>
        <v>0</v>
      </c>
      <c r="J11" s="16">
        <f>SUMIFS(Datos!$H:$H,Datos!$E:$E,'PIBTRIM CONSTANTE 18-25_V'!$B11,Datos!$A:$A,'PIBTRIM CONSTANTE 18-25_V'!$I$7,Datos!$C:$C,"B00101",Datos!$G:$G,"0311",Datos!$B:$B,J$9)</f>
        <v>0</v>
      </c>
      <c r="K11" s="16">
        <f>SUMIFS(Datos!$H:$H,Datos!$E:$E,'PIBTRIM CONSTANTE 18-25_V'!$B11,Datos!$A:$A,'PIBTRIM CONSTANTE 18-25_V'!$I$7,Datos!$C:$C,"B00101",Datos!$G:$G,"0311",Datos!$B:$B,K$9)</f>
        <v>0</v>
      </c>
      <c r="L11" s="16">
        <f>SUMIFS(Datos!$H:$H,Datos!$E:$E,'PIBTRIM CONSTANTE 18-25_V'!$B11,Datos!$A:$A,'PIBTRIM CONSTANTE 18-25_V'!$I$7,Datos!$C:$C,"B00101",Datos!$G:$G,"0311",Datos!$B:$B,L$9)</f>
        <v>0</v>
      </c>
      <c r="M11" s="16">
        <f>SUMIFS(Datos!$H:$H,Datos!$E:$E,'PIBTRIM CONSTANTE 18-25_V'!$B11,Datos!$A:$A,'PIBTRIM CONSTANTE 18-25_V'!$I$7,Datos!$C:$C,"B00101",Datos!$G:$G,"0311",Datos!$B:$B,M$9)</f>
        <v>0</v>
      </c>
      <c r="N11" s="16">
        <f t="shared" ref="N11:N24" si="2">SUM(O11:R11)</f>
        <v>0</v>
      </c>
      <c r="O11" s="16">
        <f>SUMIFS(Datos!$H:$H,Datos!$E:$E,'PIBTRIM CONSTANTE 18-25_V'!$B11,Datos!$A:$A,'PIBTRIM CONSTANTE 18-25_V'!$N$7,Datos!$C:$C,"B00101",Datos!$G:$G,"0311",Datos!$B:$B,O$9)</f>
        <v>0</v>
      </c>
      <c r="P11" s="16">
        <f>SUMIFS(Datos!$H:$H,Datos!$E:$E,'PIBTRIM CONSTANTE 18-25_V'!$B11,Datos!$A:$A,'PIBTRIM CONSTANTE 18-25_V'!$N$7,Datos!$C:$C,"B00101",Datos!$G:$G,"0311",Datos!$B:$B,P$9)</f>
        <v>0</v>
      </c>
      <c r="Q11" s="16">
        <f>SUMIFS(Datos!$H:$H,Datos!$E:$E,'PIBTRIM CONSTANTE 18-25_V'!$B11,Datos!$A:$A,'PIBTRIM CONSTANTE 18-25_V'!$N$7,Datos!$C:$C,"B00101",Datos!$G:$G,"0311",Datos!$B:$B,Q$9)</f>
        <v>0</v>
      </c>
      <c r="R11" s="16">
        <f>SUMIFS(Datos!$H:$H,Datos!$E:$E,'PIBTRIM CONSTANTE 18-25_V'!$B11,Datos!$A:$A,'PIBTRIM CONSTANTE 18-25_V'!$N$7,Datos!$C:$C,"B00101",Datos!$G:$G,"0311",Datos!$B:$B,R$9)</f>
        <v>0</v>
      </c>
      <c r="S11" s="16">
        <f t="shared" ref="S11:S24" si="3">SUM(T11:W11)</f>
        <v>0</v>
      </c>
      <c r="T11" s="16">
        <f>SUMIFS(Datos!$H:$H,Datos!$E:$E,'PIBTRIM CONSTANTE 18-25_V'!$B11,Datos!$A:$A,'PIBTRIM CONSTANTE 18-25_V'!$S$7,Datos!$C:$C,"B00101",Datos!$G:$G,"0311",Datos!$B:$B,T$9)</f>
        <v>0</v>
      </c>
      <c r="U11" s="16">
        <f>SUMIFS(Datos!$H:$H,Datos!$E:$E,'PIBTRIM CONSTANTE 18-25_V'!$B11,Datos!$A:$A,'PIBTRIM CONSTANTE 18-25_V'!$S$7,Datos!$C:$C,"B00101",Datos!$G:$G,"0311",Datos!$B:$B,U$9)</f>
        <v>0</v>
      </c>
      <c r="V11" s="16">
        <f>SUMIFS(Datos!$H:$H,Datos!$E:$E,'PIBTRIM CONSTANTE 18-25_V'!$B11,Datos!$A:$A,'PIBTRIM CONSTANTE 18-25_V'!$S$7,Datos!$C:$C,"B00101",Datos!$G:$G,"0311",Datos!$B:$B,V$9)</f>
        <v>0</v>
      </c>
      <c r="W11" s="16">
        <f>SUMIFS(Datos!$H:$H,Datos!$E:$E,'PIBTRIM CONSTANTE 18-25_V'!$B11,Datos!$A:$A,'PIBTRIM CONSTANTE 18-25_V'!$S$7,Datos!$C:$C,"B00101",Datos!$G:$G,"0311",Datos!$B:$B,W$9)</f>
        <v>0</v>
      </c>
      <c r="X11" s="16">
        <f t="shared" ref="X11:X24" si="4">SUM(Y11:AB11)</f>
        <v>0</v>
      </c>
      <c r="Y11" s="16">
        <f>SUMIFS(Datos!$H:$H,Datos!$E:$E,'PIBTRIM CONSTANTE 18-25_V'!$B11,Datos!$A:$A,'PIBTRIM CONSTANTE 18-25_V'!$X$7,Datos!$C:$C,"B00101",Datos!$G:$G,"0311",Datos!$B:$B,Y$9)</f>
        <v>0</v>
      </c>
      <c r="Z11" s="16">
        <f>SUMIFS(Datos!$H:$H,Datos!$E:$E,'PIBTRIM CONSTANTE 18-25_V'!$B11,Datos!$A:$A,'PIBTRIM CONSTANTE 18-25_V'!$X$7,Datos!$C:$C,"B00101",Datos!$G:$G,"0311",Datos!$B:$B,Z$9)</f>
        <v>0</v>
      </c>
      <c r="AA11" s="16">
        <f>SUMIFS(Datos!$H:$H,Datos!$E:$E,'PIBTRIM CONSTANTE 18-25_V'!$B11,Datos!$A:$A,'PIBTRIM CONSTANTE 18-25_V'!$X$7,Datos!$C:$C,"B00101",Datos!$G:$G,"0311",Datos!$B:$B,AA$9)</f>
        <v>0</v>
      </c>
      <c r="AB11" s="16">
        <f>SUMIFS(Datos!$H:$H,Datos!$E:$E,'PIBTRIM CONSTANTE 18-25_V'!$B11,Datos!$A:$A,'PIBTRIM CONSTANTE 18-25_V'!$X$7,Datos!$C:$C,"B00101",Datos!$G:$G,"0311",Datos!$B:$B,AB$9)</f>
        <v>0</v>
      </c>
      <c r="AC11" s="16">
        <f t="shared" ref="AC11:AC24" si="5">SUM(AD11:AG11)</f>
        <v>0</v>
      </c>
      <c r="AD11" s="16">
        <f>SUMIFS(Datos!$H:$H,Datos!$E:$E,'PIBTRIM CONSTANTE 18-25_V'!$B11,Datos!$A:$A,'PIBTRIM CONSTANTE 18-25_V'!$AC$7,Datos!$C:$C,"B00101",Datos!$G:$G,"0311",Datos!$B:$B,AD$9)</f>
        <v>0</v>
      </c>
      <c r="AE11" s="16">
        <f>SUMIFS(Datos!$H:$H,Datos!$E:$E,'PIBTRIM CONSTANTE 18-25_V'!$B11,Datos!$A:$A,'PIBTRIM CONSTANTE 18-25_V'!$AC$7,Datos!$C:$C,"B00101",Datos!$G:$G,"0311",Datos!$B:$B,AE$9)</f>
        <v>0</v>
      </c>
      <c r="AF11" s="16">
        <f>SUMIFS(Datos!$H:$H,Datos!$E:$E,'PIBTRIM CONSTANTE 18-25_V'!$B11,Datos!$A:$A,'PIBTRIM CONSTANTE 18-25_V'!$AC$7,Datos!$C:$C,"B00101",Datos!$G:$G,"0311",Datos!$B:$B,AF$9)</f>
        <v>0</v>
      </c>
      <c r="AG11" s="16">
        <f>SUMIFS(Datos!$H:$H,Datos!$E:$E,'PIBTRIM CONSTANTE 18-25_V'!$B11,Datos!$A:$A,'PIBTRIM CONSTANTE 18-25_V'!$AC$7,Datos!$C:$C,"B00101",Datos!$G:$G,"0311",Datos!$B:$B,AG$9)</f>
        <v>0</v>
      </c>
      <c r="AH11" s="16">
        <f t="shared" ref="AH11:AH24" si="6">SUM(AI11:AL11)</f>
        <v>0</v>
      </c>
      <c r="AI11" s="16">
        <f>SUMIFS(Datos!$H:$H,Datos!$E:$E,'PIBTRIM CONSTANTE 18-25_V'!$B11,Datos!$A:$A,'PIBTRIM CONSTANTE 18-25_V'!$AH$7,Datos!$C:$C,"B00101",Datos!$G:$G,"0311",Datos!$B:$B,AI$9)</f>
        <v>0</v>
      </c>
      <c r="AJ11" s="16">
        <f>SUMIFS(Datos!$H:$H,Datos!$E:$E,'PIBTRIM CONSTANTE 18-25_V'!$B11,Datos!$A:$A,'PIBTRIM CONSTANTE 18-25_V'!$AH$7,Datos!$C:$C,"B00101",Datos!$G:$G,"0311",Datos!$B:$B,AJ$9)</f>
        <v>0</v>
      </c>
      <c r="AK11" s="16">
        <f>SUMIFS(Datos!$H:$H,Datos!$E:$E,'PIBTRIM CONSTANTE 18-25_V'!$B11,Datos!$A:$A,'PIBTRIM CONSTANTE 18-25_V'!$AH$7,Datos!$C:$C,"B00101",Datos!$G:$G,"0311",Datos!$B:$B,AK$9)</f>
        <v>0</v>
      </c>
      <c r="AL11" s="16">
        <f>SUMIFS(Datos!$H:$H,Datos!$E:$E,'PIBTRIM CONSTANTE 18-25_V'!$B11,Datos!$A:$A,'PIBTRIM CONSTANTE 18-25_V'!$AH$7,Datos!$C:$C,"B00101",Datos!$G:$G,"0311",Datos!$B:$B,AL$9)</f>
        <v>0</v>
      </c>
      <c r="AM11" s="178">
        <f>SUMIFS(Datos!$H:$H,Datos!$E:$E,'PIBTRIM CONSTANTE 18-25_V'!$B11,Datos!$A:$A,'PIBTRIM CONSTANTE 18-25_V'!$AM$7,Datos!$C:$C,"B00101",Datos!$G:$G,"0311",Datos!$B:$B,AM$9)</f>
        <v>0</v>
      </c>
      <c r="AN11" s="17"/>
    </row>
    <row r="12" spans="2:40" s="10" customFormat="1" ht="24" customHeight="1">
      <c r="B12" s="18" t="s">
        <v>11</v>
      </c>
      <c r="C12" s="19" t="s">
        <v>40</v>
      </c>
      <c r="D12" s="16">
        <f t="shared" si="0"/>
        <v>0</v>
      </c>
      <c r="E12" s="16">
        <f>SUMIFS(Datos!$H:$H,Datos!$E:$E,'PIBTRIM CONSTANTE 18-25_V'!$B12,Datos!$A:$A,'PIBTRIM CONSTANTE 18-25_V'!$D$7,Datos!$C:$C,"B00101",Datos!$G:$G,"0311",Datos!$B:$B,E$9)</f>
        <v>0</v>
      </c>
      <c r="F12" s="16">
        <f>SUMIFS(Datos!$H:$H,Datos!$E:$E,'PIBTRIM CONSTANTE 18-25_V'!$B12,Datos!$A:$A,'PIBTRIM CONSTANTE 18-25_V'!$D$7,Datos!$C:$C,"B00101",Datos!$G:$G,"0311",Datos!$B:$B,F$9)</f>
        <v>0</v>
      </c>
      <c r="G12" s="16">
        <f>SUMIFS(Datos!$H:$H,Datos!$E:$E,'PIBTRIM CONSTANTE 18-25_V'!$B12,Datos!$A:$A,'PIBTRIM CONSTANTE 18-25_V'!$D$7,Datos!$C:$C,"B00101",Datos!$G:$G,"0311",Datos!$B:$B,G$9)</f>
        <v>0</v>
      </c>
      <c r="H12" s="16">
        <f>SUMIFS(Datos!$H:$H,Datos!$E:$E,'PIBTRIM CONSTANTE 18-25_V'!$B12,Datos!$A:$A,'PIBTRIM CONSTANTE 18-25_V'!$D$7,Datos!$C:$C,"B00101",Datos!$G:$G,"0311",Datos!$B:$B,H$9)</f>
        <v>0</v>
      </c>
      <c r="I12" s="16">
        <f t="shared" si="1"/>
        <v>0</v>
      </c>
      <c r="J12" s="16">
        <f>SUMIFS(Datos!$H:$H,Datos!$E:$E,'PIBTRIM CONSTANTE 18-25_V'!$B12,Datos!$A:$A,'PIBTRIM CONSTANTE 18-25_V'!$I$7,Datos!$C:$C,"B00101",Datos!$G:$G,"0311",Datos!$B:$B,J$9)</f>
        <v>0</v>
      </c>
      <c r="K12" s="16">
        <f>SUMIFS(Datos!$H:$H,Datos!$E:$E,'PIBTRIM CONSTANTE 18-25_V'!$B12,Datos!$A:$A,'PIBTRIM CONSTANTE 18-25_V'!$I$7,Datos!$C:$C,"B00101",Datos!$G:$G,"0311",Datos!$B:$B,K$9)</f>
        <v>0</v>
      </c>
      <c r="L12" s="16">
        <f>SUMIFS(Datos!$H:$H,Datos!$E:$E,'PIBTRIM CONSTANTE 18-25_V'!$B12,Datos!$A:$A,'PIBTRIM CONSTANTE 18-25_V'!$I$7,Datos!$C:$C,"B00101",Datos!$G:$G,"0311",Datos!$B:$B,L$9)</f>
        <v>0</v>
      </c>
      <c r="M12" s="16">
        <f>SUMIFS(Datos!$H:$H,Datos!$E:$E,'PIBTRIM CONSTANTE 18-25_V'!$B12,Datos!$A:$A,'PIBTRIM CONSTANTE 18-25_V'!$I$7,Datos!$C:$C,"B00101",Datos!$G:$G,"0311",Datos!$B:$B,M$9)</f>
        <v>0</v>
      </c>
      <c r="N12" s="16">
        <f t="shared" si="2"/>
        <v>0</v>
      </c>
      <c r="O12" s="16">
        <f>SUMIFS(Datos!$H:$H,Datos!$E:$E,'PIBTRIM CONSTANTE 18-25_V'!$B12,Datos!$A:$A,'PIBTRIM CONSTANTE 18-25_V'!$N$7,Datos!$C:$C,"B00101",Datos!$G:$G,"0311",Datos!$B:$B,O$9)</f>
        <v>0</v>
      </c>
      <c r="P12" s="16">
        <f>SUMIFS(Datos!$H:$H,Datos!$E:$E,'PIBTRIM CONSTANTE 18-25_V'!$B12,Datos!$A:$A,'PIBTRIM CONSTANTE 18-25_V'!$N$7,Datos!$C:$C,"B00101",Datos!$G:$G,"0311",Datos!$B:$B,P$9)</f>
        <v>0</v>
      </c>
      <c r="Q12" s="16">
        <f>SUMIFS(Datos!$H:$H,Datos!$E:$E,'PIBTRIM CONSTANTE 18-25_V'!$B12,Datos!$A:$A,'PIBTRIM CONSTANTE 18-25_V'!$N$7,Datos!$C:$C,"B00101",Datos!$G:$G,"0311",Datos!$B:$B,Q$9)</f>
        <v>0</v>
      </c>
      <c r="R12" s="16">
        <f>SUMIFS(Datos!$H:$H,Datos!$E:$E,'PIBTRIM CONSTANTE 18-25_V'!$B12,Datos!$A:$A,'PIBTRIM CONSTANTE 18-25_V'!$N$7,Datos!$C:$C,"B00101",Datos!$G:$G,"0311",Datos!$B:$B,R$9)</f>
        <v>0</v>
      </c>
      <c r="S12" s="16">
        <f t="shared" si="3"/>
        <v>0</v>
      </c>
      <c r="T12" s="16">
        <f>SUMIFS(Datos!$H:$H,Datos!$E:$E,'PIBTRIM CONSTANTE 18-25_V'!$B12,Datos!$A:$A,'PIBTRIM CONSTANTE 18-25_V'!$S$7,Datos!$C:$C,"B00101",Datos!$G:$G,"0311",Datos!$B:$B,T$9)</f>
        <v>0</v>
      </c>
      <c r="U12" s="16">
        <f>SUMIFS(Datos!$H:$H,Datos!$E:$E,'PIBTRIM CONSTANTE 18-25_V'!$B12,Datos!$A:$A,'PIBTRIM CONSTANTE 18-25_V'!$S$7,Datos!$C:$C,"B00101",Datos!$G:$G,"0311",Datos!$B:$B,U$9)</f>
        <v>0</v>
      </c>
      <c r="V12" s="16">
        <f>SUMIFS(Datos!$H:$H,Datos!$E:$E,'PIBTRIM CONSTANTE 18-25_V'!$B12,Datos!$A:$A,'PIBTRIM CONSTANTE 18-25_V'!$S$7,Datos!$C:$C,"B00101",Datos!$G:$G,"0311",Datos!$B:$B,V$9)</f>
        <v>0</v>
      </c>
      <c r="W12" s="16">
        <f>SUMIFS(Datos!$H:$H,Datos!$E:$E,'PIBTRIM CONSTANTE 18-25_V'!$B12,Datos!$A:$A,'PIBTRIM CONSTANTE 18-25_V'!$S$7,Datos!$C:$C,"B00101",Datos!$G:$G,"0311",Datos!$B:$B,W$9)</f>
        <v>0</v>
      </c>
      <c r="X12" s="16">
        <f t="shared" si="4"/>
        <v>0</v>
      </c>
      <c r="Y12" s="16">
        <f>SUMIFS(Datos!$H:$H,Datos!$E:$E,'PIBTRIM CONSTANTE 18-25_V'!$B12,Datos!$A:$A,'PIBTRIM CONSTANTE 18-25_V'!$X$7,Datos!$C:$C,"B00101",Datos!$G:$G,"0311",Datos!$B:$B,Y$9)</f>
        <v>0</v>
      </c>
      <c r="Z12" s="16">
        <f>SUMIFS(Datos!$H:$H,Datos!$E:$E,'PIBTRIM CONSTANTE 18-25_V'!$B12,Datos!$A:$A,'PIBTRIM CONSTANTE 18-25_V'!$X$7,Datos!$C:$C,"B00101",Datos!$G:$G,"0311",Datos!$B:$B,Z$9)</f>
        <v>0</v>
      </c>
      <c r="AA12" s="16">
        <f>SUMIFS(Datos!$H:$H,Datos!$E:$E,'PIBTRIM CONSTANTE 18-25_V'!$B12,Datos!$A:$A,'PIBTRIM CONSTANTE 18-25_V'!$X$7,Datos!$C:$C,"B00101",Datos!$G:$G,"0311",Datos!$B:$B,AA$9)</f>
        <v>0</v>
      </c>
      <c r="AB12" s="16">
        <f>SUMIFS(Datos!$H:$H,Datos!$E:$E,'PIBTRIM CONSTANTE 18-25_V'!$B12,Datos!$A:$A,'PIBTRIM CONSTANTE 18-25_V'!$X$7,Datos!$C:$C,"B00101",Datos!$G:$G,"0311",Datos!$B:$B,AB$9)</f>
        <v>0</v>
      </c>
      <c r="AC12" s="16">
        <f t="shared" si="5"/>
        <v>0</v>
      </c>
      <c r="AD12" s="16">
        <f>SUMIFS(Datos!$H:$H,Datos!$E:$E,'PIBTRIM CONSTANTE 18-25_V'!$B12,Datos!$A:$A,'PIBTRIM CONSTANTE 18-25_V'!$AC$7,Datos!$C:$C,"B00101",Datos!$G:$G,"0311",Datos!$B:$B,AD$9)</f>
        <v>0</v>
      </c>
      <c r="AE12" s="16">
        <f>SUMIFS(Datos!$H:$H,Datos!$E:$E,'PIBTRIM CONSTANTE 18-25_V'!$B12,Datos!$A:$A,'PIBTRIM CONSTANTE 18-25_V'!$AC$7,Datos!$C:$C,"B00101",Datos!$G:$G,"0311",Datos!$B:$B,AE$9)</f>
        <v>0</v>
      </c>
      <c r="AF12" s="16">
        <f>SUMIFS(Datos!$H:$H,Datos!$E:$E,'PIBTRIM CONSTANTE 18-25_V'!$B12,Datos!$A:$A,'PIBTRIM CONSTANTE 18-25_V'!$AC$7,Datos!$C:$C,"B00101",Datos!$G:$G,"0311",Datos!$B:$B,AF$9)</f>
        <v>0</v>
      </c>
      <c r="AG12" s="16">
        <f>SUMIFS(Datos!$H:$H,Datos!$E:$E,'PIBTRIM CONSTANTE 18-25_V'!$B12,Datos!$A:$A,'PIBTRIM CONSTANTE 18-25_V'!$AC$7,Datos!$C:$C,"B00101",Datos!$G:$G,"0311",Datos!$B:$B,AG$9)</f>
        <v>0</v>
      </c>
      <c r="AH12" s="16">
        <f t="shared" si="6"/>
        <v>0</v>
      </c>
      <c r="AI12" s="16">
        <f>SUMIFS(Datos!$H:$H,Datos!$E:$E,'PIBTRIM CONSTANTE 18-25_V'!$B12,Datos!$A:$A,'PIBTRIM CONSTANTE 18-25_V'!$AH$7,Datos!$C:$C,"B00101",Datos!$G:$G,"0311",Datos!$B:$B,AI$9)</f>
        <v>0</v>
      </c>
      <c r="AJ12" s="16">
        <f>SUMIFS(Datos!$H:$H,Datos!$E:$E,'PIBTRIM CONSTANTE 18-25_V'!$B12,Datos!$A:$A,'PIBTRIM CONSTANTE 18-25_V'!$AH$7,Datos!$C:$C,"B00101",Datos!$G:$G,"0311",Datos!$B:$B,AJ$9)</f>
        <v>0</v>
      </c>
      <c r="AK12" s="16">
        <f>SUMIFS(Datos!$H:$H,Datos!$E:$E,'PIBTRIM CONSTANTE 18-25_V'!$B12,Datos!$A:$A,'PIBTRIM CONSTANTE 18-25_V'!$AH$7,Datos!$C:$C,"B00101",Datos!$G:$G,"0311",Datos!$B:$B,AK$9)</f>
        <v>0</v>
      </c>
      <c r="AL12" s="16">
        <f>SUMIFS(Datos!$H:$H,Datos!$E:$E,'PIBTRIM CONSTANTE 18-25_V'!$B12,Datos!$A:$A,'PIBTRIM CONSTANTE 18-25_V'!$AH$7,Datos!$C:$C,"B00101",Datos!$G:$G,"0311",Datos!$B:$B,AL$9)</f>
        <v>0</v>
      </c>
      <c r="AM12" s="178">
        <f>SUMIFS(Datos!$H:$H,Datos!$E:$E,'PIBTRIM CONSTANTE 18-25_V'!$B12,Datos!$A:$A,'PIBTRIM CONSTANTE 18-25_V'!$AM$7,Datos!$C:$C,"B00101",Datos!$G:$G,"0311",Datos!$B:$B,AM$9)</f>
        <v>0</v>
      </c>
      <c r="AN12" s="17"/>
    </row>
    <row r="13" spans="2:40" s="10" customFormat="1" ht="24" customHeight="1">
      <c r="B13" s="18" t="s">
        <v>12</v>
      </c>
      <c r="C13" s="19" t="s">
        <v>41</v>
      </c>
      <c r="D13" s="16">
        <f t="shared" si="0"/>
        <v>0</v>
      </c>
      <c r="E13" s="16">
        <f>SUMIFS(Datos!$H:$H,Datos!$E:$E,'PIBTRIM CONSTANTE 18-25_V'!$B13,Datos!$A:$A,'PIBTRIM CONSTANTE 18-25_V'!$D$7,Datos!$C:$C,"B00101",Datos!$G:$G,"0311",Datos!$B:$B,E$9)</f>
        <v>0</v>
      </c>
      <c r="F13" s="16">
        <f>SUMIFS(Datos!$H:$H,Datos!$E:$E,'PIBTRIM CONSTANTE 18-25_V'!$B13,Datos!$A:$A,'PIBTRIM CONSTANTE 18-25_V'!$D$7,Datos!$C:$C,"B00101",Datos!$G:$G,"0311",Datos!$B:$B,F$9)</f>
        <v>0</v>
      </c>
      <c r="G13" s="16">
        <f>SUMIFS(Datos!$H:$H,Datos!$E:$E,'PIBTRIM CONSTANTE 18-25_V'!$B13,Datos!$A:$A,'PIBTRIM CONSTANTE 18-25_V'!$D$7,Datos!$C:$C,"B00101",Datos!$G:$G,"0311",Datos!$B:$B,G$9)</f>
        <v>0</v>
      </c>
      <c r="H13" s="16">
        <f>SUMIFS(Datos!$H:$H,Datos!$E:$E,'PIBTRIM CONSTANTE 18-25_V'!$B13,Datos!$A:$A,'PIBTRIM CONSTANTE 18-25_V'!$D$7,Datos!$C:$C,"B00101",Datos!$G:$G,"0311",Datos!$B:$B,H$9)</f>
        <v>0</v>
      </c>
      <c r="I13" s="16">
        <f t="shared" si="1"/>
        <v>0</v>
      </c>
      <c r="J13" s="16">
        <f>SUMIFS(Datos!$H:$H,Datos!$E:$E,'PIBTRIM CONSTANTE 18-25_V'!$B13,Datos!$A:$A,'PIBTRIM CONSTANTE 18-25_V'!$I$7,Datos!$C:$C,"B00101",Datos!$G:$G,"0311",Datos!$B:$B,J$9)</f>
        <v>0</v>
      </c>
      <c r="K13" s="16">
        <f>SUMIFS(Datos!$H:$H,Datos!$E:$E,'PIBTRIM CONSTANTE 18-25_V'!$B13,Datos!$A:$A,'PIBTRIM CONSTANTE 18-25_V'!$I$7,Datos!$C:$C,"B00101",Datos!$G:$G,"0311",Datos!$B:$B,K$9)</f>
        <v>0</v>
      </c>
      <c r="L13" s="16">
        <f>SUMIFS(Datos!$H:$H,Datos!$E:$E,'PIBTRIM CONSTANTE 18-25_V'!$B13,Datos!$A:$A,'PIBTRIM CONSTANTE 18-25_V'!$I$7,Datos!$C:$C,"B00101",Datos!$G:$G,"0311",Datos!$B:$B,L$9)</f>
        <v>0</v>
      </c>
      <c r="M13" s="16">
        <f>SUMIFS(Datos!$H:$H,Datos!$E:$E,'PIBTRIM CONSTANTE 18-25_V'!$B13,Datos!$A:$A,'PIBTRIM CONSTANTE 18-25_V'!$I$7,Datos!$C:$C,"B00101",Datos!$G:$G,"0311",Datos!$B:$B,M$9)</f>
        <v>0</v>
      </c>
      <c r="N13" s="16">
        <f t="shared" si="2"/>
        <v>0</v>
      </c>
      <c r="O13" s="16">
        <f>SUMIFS(Datos!$H:$H,Datos!$E:$E,'PIBTRIM CONSTANTE 18-25_V'!$B13,Datos!$A:$A,'PIBTRIM CONSTANTE 18-25_V'!$N$7,Datos!$C:$C,"B00101",Datos!$G:$G,"0311",Datos!$B:$B,O$9)</f>
        <v>0</v>
      </c>
      <c r="P13" s="16">
        <f>SUMIFS(Datos!$H:$H,Datos!$E:$E,'PIBTRIM CONSTANTE 18-25_V'!$B13,Datos!$A:$A,'PIBTRIM CONSTANTE 18-25_V'!$N$7,Datos!$C:$C,"B00101",Datos!$G:$G,"0311",Datos!$B:$B,P$9)</f>
        <v>0</v>
      </c>
      <c r="Q13" s="16">
        <f>SUMIFS(Datos!$H:$H,Datos!$E:$E,'PIBTRIM CONSTANTE 18-25_V'!$B13,Datos!$A:$A,'PIBTRIM CONSTANTE 18-25_V'!$N$7,Datos!$C:$C,"B00101",Datos!$G:$G,"0311",Datos!$B:$B,Q$9)</f>
        <v>0</v>
      </c>
      <c r="R13" s="16">
        <f>SUMIFS(Datos!$H:$H,Datos!$E:$E,'PIBTRIM CONSTANTE 18-25_V'!$B13,Datos!$A:$A,'PIBTRIM CONSTANTE 18-25_V'!$N$7,Datos!$C:$C,"B00101",Datos!$G:$G,"0311",Datos!$B:$B,R$9)</f>
        <v>0</v>
      </c>
      <c r="S13" s="16">
        <f t="shared" si="3"/>
        <v>0</v>
      </c>
      <c r="T13" s="16">
        <f>SUMIFS(Datos!$H:$H,Datos!$E:$E,'PIBTRIM CONSTANTE 18-25_V'!$B13,Datos!$A:$A,'PIBTRIM CONSTANTE 18-25_V'!$S$7,Datos!$C:$C,"B00101",Datos!$G:$G,"0311",Datos!$B:$B,T$9)</f>
        <v>0</v>
      </c>
      <c r="U13" s="16">
        <f>SUMIFS(Datos!$H:$H,Datos!$E:$E,'PIBTRIM CONSTANTE 18-25_V'!$B13,Datos!$A:$A,'PIBTRIM CONSTANTE 18-25_V'!$S$7,Datos!$C:$C,"B00101",Datos!$G:$G,"0311",Datos!$B:$B,U$9)</f>
        <v>0</v>
      </c>
      <c r="V13" s="16">
        <f>SUMIFS(Datos!$H:$H,Datos!$E:$E,'PIBTRIM CONSTANTE 18-25_V'!$B13,Datos!$A:$A,'PIBTRIM CONSTANTE 18-25_V'!$S$7,Datos!$C:$C,"B00101",Datos!$G:$G,"0311",Datos!$B:$B,V$9)</f>
        <v>0</v>
      </c>
      <c r="W13" s="16">
        <f>SUMIFS(Datos!$H:$H,Datos!$E:$E,'PIBTRIM CONSTANTE 18-25_V'!$B13,Datos!$A:$A,'PIBTRIM CONSTANTE 18-25_V'!$S$7,Datos!$C:$C,"B00101",Datos!$G:$G,"0311",Datos!$B:$B,W$9)</f>
        <v>0</v>
      </c>
      <c r="X13" s="16">
        <f t="shared" si="4"/>
        <v>0</v>
      </c>
      <c r="Y13" s="16">
        <f>SUMIFS(Datos!$H:$H,Datos!$E:$E,'PIBTRIM CONSTANTE 18-25_V'!$B13,Datos!$A:$A,'PIBTRIM CONSTANTE 18-25_V'!$X$7,Datos!$C:$C,"B00101",Datos!$G:$G,"0311",Datos!$B:$B,Y$9)</f>
        <v>0</v>
      </c>
      <c r="Z13" s="16">
        <f>SUMIFS(Datos!$H:$H,Datos!$E:$E,'PIBTRIM CONSTANTE 18-25_V'!$B13,Datos!$A:$A,'PIBTRIM CONSTANTE 18-25_V'!$X$7,Datos!$C:$C,"B00101",Datos!$G:$G,"0311",Datos!$B:$B,Z$9)</f>
        <v>0</v>
      </c>
      <c r="AA13" s="16">
        <f>SUMIFS(Datos!$H:$H,Datos!$E:$E,'PIBTRIM CONSTANTE 18-25_V'!$B13,Datos!$A:$A,'PIBTRIM CONSTANTE 18-25_V'!$X$7,Datos!$C:$C,"B00101",Datos!$G:$G,"0311",Datos!$B:$B,AA$9)</f>
        <v>0</v>
      </c>
      <c r="AB13" s="16">
        <f>SUMIFS(Datos!$H:$H,Datos!$E:$E,'PIBTRIM CONSTANTE 18-25_V'!$B13,Datos!$A:$A,'PIBTRIM CONSTANTE 18-25_V'!$X$7,Datos!$C:$C,"B00101",Datos!$G:$G,"0311",Datos!$B:$B,AB$9)</f>
        <v>0</v>
      </c>
      <c r="AC13" s="16">
        <f t="shared" si="5"/>
        <v>0</v>
      </c>
      <c r="AD13" s="16">
        <f>SUMIFS(Datos!$H:$H,Datos!$E:$E,'PIBTRIM CONSTANTE 18-25_V'!$B13,Datos!$A:$A,'PIBTRIM CONSTANTE 18-25_V'!$AC$7,Datos!$C:$C,"B00101",Datos!$G:$G,"0311",Datos!$B:$B,AD$9)</f>
        <v>0</v>
      </c>
      <c r="AE13" s="16">
        <f>SUMIFS(Datos!$H:$H,Datos!$E:$E,'PIBTRIM CONSTANTE 18-25_V'!$B13,Datos!$A:$A,'PIBTRIM CONSTANTE 18-25_V'!$AC$7,Datos!$C:$C,"B00101",Datos!$G:$G,"0311",Datos!$B:$B,AE$9)</f>
        <v>0</v>
      </c>
      <c r="AF13" s="16">
        <f>SUMIFS(Datos!$H:$H,Datos!$E:$E,'PIBTRIM CONSTANTE 18-25_V'!$B13,Datos!$A:$A,'PIBTRIM CONSTANTE 18-25_V'!$AC$7,Datos!$C:$C,"B00101",Datos!$G:$G,"0311",Datos!$B:$B,AF$9)</f>
        <v>0</v>
      </c>
      <c r="AG13" s="16">
        <f>SUMIFS(Datos!$H:$H,Datos!$E:$E,'PIBTRIM CONSTANTE 18-25_V'!$B13,Datos!$A:$A,'PIBTRIM CONSTANTE 18-25_V'!$AC$7,Datos!$C:$C,"B00101",Datos!$G:$G,"0311",Datos!$B:$B,AG$9)</f>
        <v>0</v>
      </c>
      <c r="AH13" s="16">
        <f t="shared" si="6"/>
        <v>0</v>
      </c>
      <c r="AI13" s="16">
        <f>SUMIFS(Datos!$H:$H,Datos!$E:$E,'PIBTRIM CONSTANTE 18-25_V'!$B13,Datos!$A:$A,'PIBTRIM CONSTANTE 18-25_V'!$AH$7,Datos!$C:$C,"B00101",Datos!$G:$G,"0311",Datos!$B:$B,AI$9)</f>
        <v>0</v>
      </c>
      <c r="AJ13" s="16">
        <f>SUMIFS(Datos!$H:$H,Datos!$E:$E,'PIBTRIM CONSTANTE 18-25_V'!$B13,Datos!$A:$A,'PIBTRIM CONSTANTE 18-25_V'!$AH$7,Datos!$C:$C,"B00101",Datos!$G:$G,"0311",Datos!$B:$B,AJ$9)</f>
        <v>0</v>
      </c>
      <c r="AK13" s="16">
        <f>SUMIFS(Datos!$H:$H,Datos!$E:$E,'PIBTRIM CONSTANTE 18-25_V'!$B13,Datos!$A:$A,'PIBTRIM CONSTANTE 18-25_V'!$AH$7,Datos!$C:$C,"B00101",Datos!$G:$G,"0311",Datos!$B:$B,AK$9)</f>
        <v>0</v>
      </c>
      <c r="AL13" s="16">
        <f>SUMIFS(Datos!$H:$H,Datos!$E:$E,'PIBTRIM CONSTANTE 18-25_V'!$B13,Datos!$A:$A,'PIBTRIM CONSTANTE 18-25_V'!$AH$7,Datos!$C:$C,"B00101",Datos!$G:$G,"0311",Datos!$B:$B,AL$9)</f>
        <v>0</v>
      </c>
      <c r="AM13" s="178">
        <f>SUMIFS(Datos!$H:$H,Datos!$E:$E,'PIBTRIM CONSTANTE 18-25_V'!$B13,Datos!$A:$A,'PIBTRIM CONSTANTE 18-25_V'!$AM$7,Datos!$C:$C,"B00101",Datos!$G:$G,"0311",Datos!$B:$B,AM$9)</f>
        <v>0</v>
      </c>
      <c r="AN13" s="17"/>
    </row>
    <row r="14" spans="2:40" s="10" customFormat="1" ht="36.75" customHeight="1">
      <c r="B14" s="14" t="s">
        <v>13</v>
      </c>
      <c r="C14" s="15" t="s">
        <v>42</v>
      </c>
      <c r="D14" s="16">
        <f t="shared" si="0"/>
        <v>0</v>
      </c>
      <c r="E14" s="16">
        <f>SUMIFS(Datos!$H:$H,Datos!$E:$E,'PIBTRIM CONSTANTE 18-25_V'!$B14,Datos!$A:$A,'PIBTRIM CONSTANTE 18-25_V'!$D$7,Datos!$C:$C,"B00101",Datos!$G:$G,"0311",Datos!$B:$B,E$9)</f>
        <v>0</v>
      </c>
      <c r="F14" s="16">
        <f>SUMIFS(Datos!$H:$H,Datos!$E:$E,'PIBTRIM CONSTANTE 18-25_V'!$B14,Datos!$A:$A,'PIBTRIM CONSTANTE 18-25_V'!$D$7,Datos!$C:$C,"B00101",Datos!$G:$G,"0311",Datos!$B:$B,F$9)</f>
        <v>0</v>
      </c>
      <c r="G14" s="16">
        <f>SUMIFS(Datos!$H:$H,Datos!$E:$E,'PIBTRIM CONSTANTE 18-25_V'!$B14,Datos!$A:$A,'PIBTRIM CONSTANTE 18-25_V'!$D$7,Datos!$C:$C,"B00101",Datos!$G:$G,"0311",Datos!$B:$B,G$9)</f>
        <v>0</v>
      </c>
      <c r="H14" s="16">
        <f>SUMIFS(Datos!$H:$H,Datos!$E:$E,'PIBTRIM CONSTANTE 18-25_V'!$B14,Datos!$A:$A,'PIBTRIM CONSTANTE 18-25_V'!$D$7,Datos!$C:$C,"B00101",Datos!$G:$G,"0311",Datos!$B:$B,H$9)</f>
        <v>0</v>
      </c>
      <c r="I14" s="16">
        <f t="shared" si="1"/>
        <v>0</v>
      </c>
      <c r="J14" s="16">
        <f>SUMIFS(Datos!$H:$H,Datos!$E:$E,'PIBTRIM CONSTANTE 18-25_V'!$B14,Datos!$A:$A,'PIBTRIM CONSTANTE 18-25_V'!$I$7,Datos!$C:$C,"B00101",Datos!$G:$G,"0311",Datos!$B:$B,J$9)</f>
        <v>0</v>
      </c>
      <c r="K14" s="16">
        <f>SUMIFS(Datos!$H:$H,Datos!$E:$E,'PIBTRIM CONSTANTE 18-25_V'!$B14,Datos!$A:$A,'PIBTRIM CONSTANTE 18-25_V'!$I$7,Datos!$C:$C,"B00101",Datos!$G:$G,"0311",Datos!$B:$B,K$9)</f>
        <v>0</v>
      </c>
      <c r="L14" s="16">
        <f>SUMIFS(Datos!$H:$H,Datos!$E:$E,'PIBTRIM CONSTANTE 18-25_V'!$B14,Datos!$A:$A,'PIBTRIM CONSTANTE 18-25_V'!$I$7,Datos!$C:$C,"B00101",Datos!$G:$G,"0311",Datos!$B:$B,L$9)</f>
        <v>0</v>
      </c>
      <c r="M14" s="16">
        <f>SUMIFS(Datos!$H:$H,Datos!$E:$E,'PIBTRIM CONSTANTE 18-25_V'!$B14,Datos!$A:$A,'PIBTRIM CONSTANTE 18-25_V'!$I$7,Datos!$C:$C,"B00101",Datos!$G:$G,"0311",Datos!$B:$B,M$9)</f>
        <v>0</v>
      </c>
      <c r="N14" s="16">
        <f t="shared" si="2"/>
        <v>0</v>
      </c>
      <c r="O14" s="16">
        <f>SUMIFS(Datos!$H:$H,Datos!$E:$E,'PIBTRIM CONSTANTE 18-25_V'!$B14,Datos!$A:$A,'PIBTRIM CONSTANTE 18-25_V'!$N$7,Datos!$C:$C,"B00101",Datos!$G:$G,"0311",Datos!$B:$B,O$9)</f>
        <v>0</v>
      </c>
      <c r="P14" s="16">
        <f>SUMIFS(Datos!$H:$H,Datos!$E:$E,'PIBTRIM CONSTANTE 18-25_V'!$B14,Datos!$A:$A,'PIBTRIM CONSTANTE 18-25_V'!$N$7,Datos!$C:$C,"B00101",Datos!$G:$G,"0311",Datos!$B:$B,P$9)</f>
        <v>0</v>
      </c>
      <c r="Q14" s="16">
        <f>SUMIFS(Datos!$H:$H,Datos!$E:$E,'PIBTRIM CONSTANTE 18-25_V'!$B14,Datos!$A:$A,'PIBTRIM CONSTANTE 18-25_V'!$N$7,Datos!$C:$C,"B00101",Datos!$G:$G,"0311",Datos!$B:$B,Q$9)</f>
        <v>0</v>
      </c>
      <c r="R14" s="16">
        <f>SUMIFS(Datos!$H:$H,Datos!$E:$E,'PIBTRIM CONSTANTE 18-25_V'!$B14,Datos!$A:$A,'PIBTRIM CONSTANTE 18-25_V'!$N$7,Datos!$C:$C,"B00101",Datos!$G:$G,"0311",Datos!$B:$B,R$9)</f>
        <v>0</v>
      </c>
      <c r="S14" s="16">
        <f t="shared" si="3"/>
        <v>0</v>
      </c>
      <c r="T14" s="16">
        <f>SUMIFS(Datos!$H:$H,Datos!$E:$E,'PIBTRIM CONSTANTE 18-25_V'!$B14,Datos!$A:$A,'PIBTRIM CONSTANTE 18-25_V'!$S$7,Datos!$C:$C,"B00101",Datos!$G:$G,"0311",Datos!$B:$B,T$9)</f>
        <v>0</v>
      </c>
      <c r="U14" s="16">
        <f>SUMIFS(Datos!$H:$H,Datos!$E:$E,'PIBTRIM CONSTANTE 18-25_V'!$B14,Datos!$A:$A,'PIBTRIM CONSTANTE 18-25_V'!$S$7,Datos!$C:$C,"B00101",Datos!$G:$G,"0311",Datos!$B:$B,U$9)</f>
        <v>0</v>
      </c>
      <c r="V14" s="16">
        <f>SUMIFS(Datos!$H:$H,Datos!$E:$E,'PIBTRIM CONSTANTE 18-25_V'!$B14,Datos!$A:$A,'PIBTRIM CONSTANTE 18-25_V'!$S$7,Datos!$C:$C,"B00101",Datos!$G:$G,"0311",Datos!$B:$B,V$9)</f>
        <v>0</v>
      </c>
      <c r="W14" s="16">
        <f>SUMIFS(Datos!$H:$H,Datos!$E:$E,'PIBTRIM CONSTANTE 18-25_V'!$B14,Datos!$A:$A,'PIBTRIM CONSTANTE 18-25_V'!$S$7,Datos!$C:$C,"B00101",Datos!$G:$G,"0311",Datos!$B:$B,W$9)</f>
        <v>0</v>
      </c>
      <c r="X14" s="16">
        <f t="shared" si="4"/>
        <v>0</v>
      </c>
      <c r="Y14" s="16">
        <f>SUMIFS(Datos!$H:$H,Datos!$E:$E,'PIBTRIM CONSTANTE 18-25_V'!$B14,Datos!$A:$A,'PIBTRIM CONSTANTE 18-25_V'!$X$7,Datos!$C:$C,"B00101",Datos!$G:$G,"0311",Datos!$B:$B,Y$9)</f>
        <v>0</v>
      </c>
      <c r="Z14" s="16">
        <f>SUMIFS(Datos!$H:$H,Datos!$E:$E,'PIBTRIM CONSTANTE 18-25_V'!$B14,Datos!$A:$A,'PIBTRIM CONSTANTE 18-25_V'!$X$7,Datos!$C:$C,"B00101",Datos!$G:$G,"0311",Datos!$B:$B,Z$9)</f>
        <v>0</v>
      </c>
      <c r="AA14" s="16">
        <f>SUMIFS(Datos!$H:$H,Datos!$E:$E,'PIBTRIM CONSTANTE 18-25_V'!$B14,Datos!$A:$A,'PIBTRIM CONSTANTE 18-25_V'!$X$7,Datos!$C:$C,"B00101",Datos!$G:$G,"0311",Datos!$B:$B,AA$9)</f>
        <v>0</v>
      </c>
      <c r="AB14" s="16">
        <f>SUMIFS(Datos!$H:$H,Datos!$E:$E,'PIBTRIM CONSTANTE 18-25_V'!$B14,Datos!$A:$A,'PIBTRIM CONSTANTE 18-25_V'!$X$7,Datos!$C:$C,"B00101",Datos!$G:$G,"0311",Datos!$B:$B,AB$9)</f>
        <v>0</v>
      </c>
      <c r="AC14" s="16">
        <f t="shared" si="5"/>
        <v>0</v>
      </c>
      <c r="AD14" s="16">
        <f>SUMIFS(Datos!$H:$H,Datos!$E:$E,'PIBTRIM CONSTANTE 18-25_V'!$B14,Datos!$A:$A,'PIBTRIM CONSTANTE 18-25_V'!$AC$7,Datos!$C:$C,"B00101",Datos!$G:$G,"0311",Datos!$B:$B,AD$9)</f>
        <v>0</v>
      </c>
      <c r="AE14" s="16">
        <f>SUMIFS(Datos!$H:$H,Datos!$E:$E,'PIBTRIM CONSTANTE 18-25_V'!$B14,Datos!$A:$A,'PIBTRIM CONSTANTE 18-25_V'!$AC$7,Datos!$C:$C,"B00101",Datos!$G:$G,"0311",Datos!$B:$B,AE$9)</f>
        <v>0</v>
      </c>
      <c r="AF14" s="16">
        <f>SUMIFS(Datos!$H:$H,Datos!$E:$E,'PIBTRIM CONSTANTE 18-25_V'!$B14,Datos!$A:$A,'PIBTRIM CONSTANTE 18-25_V'!$AC$7,Datos!$C:$C,"B00101",Datos!$G:$G,"0311",Datos!$B:$B,AF$9)</f>
        <v>0</v>
      </c>
      <c r="AG14" s="16">
        <f>SUMIFS(Datos!$H:$H,Datos!$E:$E,'PIBTRIM CONSTANTE 18-25_V'!$B14,Datos!$A:$A,'PIBTRIM CONSTANTE 18-25_V'!$AC$7,Datos!$C:$C,"B00101",Datos!$G:$G,"0311",Datos!$B:$B,AG$9)</f>
        <v>0</v>
      </c>
      <c r="AH14" s="16">
        <f t="shared" si="6"/>
        <v>0</v>
      </c>
      <c r="AI14" s="16">
        <f>SUMIFS(Datos!$H:$H,Datos!$E:$E,'PIBTRIM CONSTANTE 18-25_V'!$B14,Datos!$A:$A,'PIBTRIM CONSTANTE 18-25_V'!$AH$7,Datos!$C:$C,"B00101",Datos!$G:$G,"0311",Datos!$B:$B,AI$9)</f>
        <v>0</v>
      </c>
      <c r="AJ14" s="16">
        <f>SUMIFS(Datos!$H:$H,Datos!$E:$E,'PIBTRIM CONSTANTE 18-25_V'!$B14,Datos!$A:$A,'PIBTRIM CONSTANTE 18-25_V'!$AH$7,Datos!$C:$C,"B00101",Datos!$G:$G,"0311",Datos!$B:$B,AJ$9)</f>
        <v>0</v>
      </c>
      <c r="AK14" s="16">
        <f>SUMIFS(Datos!$H:$H,Datos!$E:$E,'PIBTRIM CONSTANTE 18-25_V'!$B14,Datos!$A:$A,'PIBTRIM CONSTANTE 18-25_V'!$AH$7,Datos!$C:$C,"B00101",Datos!$G:$G,"0311",Datos!$B:$B,AK$9)</f>
        <v>0</v>
      </c>
      <c r="AL14" s="16">
        <f>SUMIFS(Datos!$H:$H,Datos!$E:$E,'PIBTRIM CONSTANTE 18-25_V'!$B14,Datos!$A:$A,'PIBTRIM CONSTANTE 18-25_V'!$AH$7,Datos!$C:$C,"B00101",Datos!$G:$G,"0311",Datos!$B:$B,AL$9)</f>
        <v>0</v>
      </c>
      <c r="AM14" s="178">
        <f>SUMIFS(Datos!$H:$H,Datos!$E:$E,'PIBTRIM CONSTANTE 18-25_V'!$B14,Datos!$A:$A,'PIBTRIM CONSTANTE 18-25_V'!$AM$7,Datos!$C:$C,"B00101",Datos!$G:$G,"0311",Datos!$B:$B,AM$9)</f>
        <v>0</v>
      </c>
      <c r="AN14" s="17"/>
    </row>
    <row r="15" spans="2:40" s="10" customFormat="1" ht="24" customHeight="1">
      <c r="B15" s="18" t="s">
        <v>14</v>
      </c>
      <c r="C15" s="19" t="s">
        <v>43</v>
      </c>
      <c r="D15" s="16">
        <f t="shared" si="0"/>
        <v>0</v>
      </c>
      <c r="E15" s="16">
        <f>SUMIFS(Datos!$H:$H,Datos!$E:$E,'PIBTRIM CONSTANTE 18-25_V'!$B15,Datos!$A:$A,'PIBTRIM CONSTANTE 18-25_V'!$D$7,Datos!$C:$C,"B00101",Datos!$G:$G,"0311",Datos!$B:$B,E$9)</f>
        <v>0</v>
      </c>
      <c r="F15" s="16">
        <f>SUMIFS(Datos!$H:$H,Datos!$E:$E,'PIBTRIM CONSTANTE 18-25_V'!$B15,Datos!$A:$A,'PIBTRIM CONSTANTE 18-25_V'!$D$7,Datos!$C:$C,"B00101",Datos!$G:$G,"0311",Datos!$B:$B,F$9)</f>
        <v>0</v>
      </c>
      <c r="G15" s="16">
        <f>SUMIFS(Datos!$H:$H,Datos!$E:$E,'PIBTRIM CONSTANTE 18-25_V'!$B15,Datos!$A:$A,'PIBTRIM CONSTANTE 18-25_V'!$D$7,Datos!$C:$C,"B00101",Datos!$G:$G,"0311",Datos!$B:$B,G$9)</f>
        <v>0</v>
      </c>
      <c r="H15" s="16">
        <f>SUMIFS(Datos!$H:$H,Datos!$E:$E,'PIBTRIM CONSTANTE 18-25_V'!$B15,Datos!$A:$A,'PIBTRIM CONSTANTE 18-25_V'!$D$7,Datos!$C:$C,"B00101",Datos!$G:$G,"0311",Datos!$B:$B,H$9)</f>
        <v>0</v>
      </c>
      <c r="I15" s="16">
        <f t="shared" si="1"/>
        <v>0</v>
      </c>
      <c r="J15" s="16">
        <f>SUMIFS(Datos!$H:$H,Datos!$E:$E,'PIBTRIM CONSTANTE 18-25_V'!$B15,Datos!$A:$A,'PIBTRIM CONSTANTE 18-25_V'!$I$7,Datos!$C:$C,"B00101",Datos!$G:$G,"0311",Datos!$B:$B,J$9)</f>
        <v>0</v>
      </c>
      <c r="K15" s="16">
        <f>SUMIFS(Datos!$H:$H,Datos!$E:$E,'PIBTRIM CONSTANTE 18-25_V'!$B15,Datos!$A:$A,'PIBTRIM CONSTANTE 18-25_V'!$I$7,Datos!$C:$C,"B00101",Datos!$G:$G,"0311",Datos!$B:$B,K$9)</f>
        <v>0</v>
      </c>
      <c r="L15" s="16">
        <f>SUMIFS(Datos!$H:$H,Datos!$E:$E,'PIBTRIM CONSTANTE 18-25_V'!$B15,Datos!$A:$A,'PIBTRIM CONSTANTE 18-25_V'!$I$7,Datos!$C:$C,"B00101",Datos!$G:$G,"0311",Datos!$B:$B,L$9)</f>
        <v>0</v>
      </c>
      <c r="M15" s="16">
        <f>SUMIFS(Datos!$H:$H,Datos!$E:$E,'PIBTRIM CONSTANTE 18-25_V'!$B15,Datos!$A:$A,'PIBTRIM CONSTANTE 18-25_V'!$I$7,Datos!$C:$C,"B00101",Datos!$G:$G,"0311",Datos!$B:$B,M$9)</f>
        <v>0</v>
      </c>
      <c r="N15" s="16">
        <f t="shared" si="2"/>
        <v>0</v>
      </c>
      <c r="O15" s="16">
        <f>SUMIFS(Datos!$H:$H,Datos!$E:$E,'PIBTRIM CONSTANTE 18-25_V'!$B15,Datos!$A:$A,'PIBTRIM CONSTANTE 18-25_V'!$N$7,Datos!$C:$C,"B00101",Datos!$G:$G,"0311",Datos!$B:$B,O$9)</f>
        <v>0</v>
      </c>
      <c r="P15" s="16">
        <f>SUMIFS(Datos!$H:$H,Datos!$E:$E,'PIBTRIM CONSTANTE 18-25_V'!$B15,Datos!$A:$A,'PIBTRIM CONSTANTE 18-25_V'!$N$7,Datos!$C:$C,"B00101",Datos!$G:$G,"0311",Datos!$B:$B,P$9)</f>
        <v>0</v>
      </c>
      <c r="Q15" s="16">
        <f>SUMIFS(Datos!$H:$H,Datos!$E:$E,'PIBTRIM CONSTANTE 18-25_V'!$B15,Datos!$A:$A,'PIBTRIM CONSTANTE 18-25_V'!$N$7,Datos!$C:$C,"B00101",Datos!$G:$G,"0311",Datos!$B:$B,Q$9)</f>
        <v>0</v>
      </c>
      <c r="R15" s="16">
        <f>SUMIFS(Datos!$H:$H,Datos!$E:$E,'PIBTRIM CONSTANTE 18-25_V'!$B15,Datos!$A:$A,'PIBTRIM CONSTANTE 18-25_V'!$N$7,Datos!$C:$C,"B00101",Datos!$G:$G,"0311",Datos!$B:$B,R$9)</f>
        <v>0</v>
      </c>
      <c r="S15" s="16">
        <f t="shared" si="3"/>
        <v>0</v>
      </c>
      <c r="T15" s="16">
        <f>SUMIFS(Datos!$H:$H,Datos!$E:$E,'PIBTRIM CONSTANTE 18-25_V'!$B15,Datos!$A:$A,'PIBTRIM CONSTANTE 18-25_V'!$S$7,Datos!$C:$C,"B00101",Datos!$G:$G,"0311",Datos!$B:$B,T$9)</f>
        <v>0</v>
      </c>
      <c r="U15" s="16">
        <f>SUMIFS(Datos!$H:$H,Datos!$E:$E,'PIBTRIM CONSTANTE 18-25_V'!$B15,Datos!$A:$A,'PIBTRIM CONSTANTE 18-25_V'!$S$7,Datos!$C:$C,"B00101",Datos!$G:$G,"0311",Datos!$B:$B,U$9)</f>
        <v>0</v>
      </c>
      <c r="V15" s="16">
        <f>SUMIFS(Datos!$H:$H,Datos!$E:$E,'PIBTRIM CONSTANTE 18-25_V'!$B15,Datos!$A:$A,'PIBTRIM CONSTANTE 18-25_V'!$S$7,Datos!$C:$C,"B00101",Datos!$G:$G,"0311",Datos!$B:$B,V$9)</f>
        <v>0</v>
      </c>
      <c r="W15" s="16">
        <f>SUMIFS(Datos!$H:$H,Datos!$E:$E,'PIBTRIM CONSTANTE 18-25_V'!$B15,Datos!$A:$A,'PIBTRIM CONSTANTE 18-25_V'!$S$7,Datos!$C:$C,"B00101",Datos!$G:$G,"0311",Datos!$B:$B,W$9)</f>
        <v>0</v>
      </c>
      <c r="X15" s="16">
        <f t="shared" si="4"/>
        <v>0</v>
      </c>
      <c r="Y15" s="16">
        <f>SUMIFS(Datos!$H:$H,Datos!$E:$E,'PIBTRIM CONSTANTE 18-25_V'!$B15,Datos!$A:$A,'PIBTRIM CONSTANTE 18-25_V'!$X$7,Datos!$C:$C,"B00101",Datos!$G:$G,"0311",Datos!$B:$B,Y$9)</f>
        <v>0</v>
      </c>
      <c r="Z15" s="16">
        <f>SUMIFS(Datos!$H:$H,Datos!$E:$E,'PIBTRIM CONSTANTE 18-25_V'!$B15,Datos!$A:$A,'PIBTRIM CONSTANTE 18-25_V'!$X$7,Datos!$C:$C,"B00101",Datos!$G:$G,"0311",Datos!$B:$B,Z$9)</f>
        <v>0</v>
      </c>
      <c r="AA15" s="16">
        <f>SUMIFS(Datos!$H:$H,Datos!$E:$E,'PIBTRIM CONSTANTE 18-25_V'!$B15,Datos!$A:$A,'PIBTRIM CONSTANTE 18-25_V'!$X$7,Datos!$C:$C,"B00101",Datos!$G:$G,"0311",Datos!$B:$B,AA$9)</f>
        <v>0</v>
      </c>
      <c r="AB15" s="16">
        <f>SUMIFS(Datos!$H:$H,Datos!$E:$E,'PIBTRIM CONSTANTE 18-25_V'!$B15,Datos!$A:$A,'PIBTRIM CONSTANTE 18-25_V'!$X$7,Datos!$C:$C,"B00101",Datos!$G:$G,"0311",Datos!$B:$B,AB$9)</f>
        <v>0</v>
      </c>
      <c r="AC15" s="16">
        <f t="shared" si="5"/>
        <v>0</v>
      </c>
      <c r="AD15" s="16">
        <f>SUMIFS(Datos!$H:$H,Datos!$E:$E,'PIBTRIM CONSTANTE 18-25_V'!$B15,Datos!$A:$A,'PIBTRIM CONSTANTE 18-25_V'!$AC$7,Datos!$C:$C,"B00101",Datos!$G:$G,"0311",Datos!$B:$B,AD$9)</f>
        <v>0</v>
      </c>
      <c r="AE15" s="16">
        <f>SUMIFS(Datos!$H:$H,Datos!$E:$E,'PIBTRIM CONSTANTE 18-25_V'!$B15,Datos!$A:$A,'PIBTRIM CONSTANTE 18-25_V'!$AC$7,Datos!$C:$C,"B00101",Datos!$G:$G,"0311",Datos!$B:$B,AE$9)</f>
        <v>0</v>
      </c>
      <c r="AF15" s="16">
        <f>SUMIFS(Datos!$H:$H,Datos!$E:$E,'PIBTRIM CONSTANTE 18-25_V'!$B15,Datos!$A:$A,'PIBTRIM CONSTANTE 18-25_V'!$AC$7,Datos!$C:$C,"B00101",Datos!$G:$G,"0311",Datos!$B:$B,AF$9)</f>
        <v>0</v>
      </c>
      <c r="AG15" s="16">
        <f>SUMIFS(Datos!$H:$H,Datos!$E:$E,'PIBTRIM CONSTANTE 18-25_V'!$B15,Datos!$A:$A,'PIBTRIM CONSTANTE 18-25_V'!$AC$7,Datos!$C:$C,"B00101",Datos!$G:$G,"0311",Datos!$B:$B,AG$9)</f>
        <v>0</v>
      </c>
      <c r="AH15" s="16">
        <f t="shared" si="6"/>
        <v>0</v>
      </c>
      <c r="AI15" s="16">
        <f>SUMIFS(Datos!$H:$H,Datos!$E:$E,'PIBTRIM CONSTANTE 18-25_V'!$B15,Datos!$A:$A,'PIBTRIM CONSTANTE 18-25_V'!$AH$7,Datos!$C:$C,"B00101",Datos!$G:$G,"0311",Datos!$B:$B,AI$9)</f>
        <v>0</v>
      </c>
      <c r="AJ15" s="16">
        <f>SUMIFS(Datos!$H:$H,Datos!$E:$E,'PIBTRIM CONSTANTE 18-25_V'!$B15,Datos!$A:$A,'PIBTRIM CONSTANTE 18-25_V'!$AH$7,Datos!$C:$C,"B00101",Datos!$G:$G,"0311",Datos!$B:$B,AJ$9)</f>
        <v>0</v>
      </c>
      <c r="AK15" s="16">
        <f>SUMIFS(Datos!$H:$H,Datos!$E:$E,'PIBTRIM CONSTANTE 18-25_V'!$B15,Datos!$A:$A,'PIBTRIM CONSTANTE 18-25_V'!$AH$7,Datos!$C:$C,"B00101",Datos!$G:$G,"0311",Datos!$B:$B,AK$9)</f>
        <v>0</v>
      </c>
      <c r="AL15" s="16">
        <f>SUMIFS(Datos!$H:$H,Datos!$E:$E,'PIBTRIM CONSTANTE 18-25_V'!$B15,Datos!$A:$A,'PIBTRIM CONSTANTE 18-25_V'!$AH$7,Datos!$C:$C,"B00101",Datos!$G:$G,"0311",Datos!$B:$B,AL$9)</f>
        <v>0</v>
      </c>
      <c r="AM15" s="178">
        <f>SUMIFS(Datos!$H:$H,Datos!$E:$E,'PIBTRIM CONSTANTE 18-25_V'!$B15,Datos!$A:$A,'PIBTRIM CONSTANTE 18-25_V'!$AM$7,Datos!$C:$C,"B00101",Datos!$G:$G,"0311",Datos!$B:$B,AM$9)</f>
        <v>0</v>
      </c>
      <c r="AN15" s="17"/>
    </row>
    <row r="16" spans="2:40" s="10" customFormat="1" ht="30" customHeight="1">
      <c r="B16" s="14" t="s">
        <v>15</v>
      </c>
      <c r="C16" s="15" t="s">
        <v>44</v>
      </c>
      <c r="D16" s="16">
        <f t="shared" si="0"/>
        <v>0</v>
      </c>
      <c r="E16" s="16">
        <f>SUMIFS(Datos!$H:$H,Datos!$E:$E,'PIBTRIM CONSTANTE 18-25_V'!$B16,Datos!$A:$A,'PIBTRIM CONSTANTE 18-25_V'!$D$7,Datos!$C:$C,"B00101",Datos!$G:$G,"0311",Datos!$B:$B,E$9)</f>
        <v>0</v>
      </c>
      <c r="F16" s="16">
        <f>SUMIFS(Datos!$H:$H,Datos!$E:$E,'PIBTRIM CONSTANTE 18-25_V'!$B16,Datos!$A:$A,'PIBTRIM CONSTANTE 18-25_V'!$D$7,Datos!$C:$C,"B00101",Datos!$G:$G,"0311",Datos!$B:$B,F$9)</f>
        <v>0</v>
      </c>
      <c r="G16" s="16">
        <f>SUMIFS(Datos!$H:$H,Datos!$E:$E,'PIBTRIM CONSTANTE 18-25_V'!$B16,Datos!$A:$A,'PIBTRIM CONSTANTE 18-25_V'!$D$7,Datos!$C:$C,"B00101",Datos!$G:$G,"0311",Datos!$B:$B,G$9)</f>
        <v>0</v>
      </c>
      <c r="H16" s="16">
        <f>SUMIFS(Datos!$H:$H,Datos!$E:$E,'PIBTRIM CONSTANTE 18-25_V'!$B16,Datos!$A:$A,'PIBTRIM CONSTANTE 18-25_V'!$D$7,Datos!$C:$C,"B00101",Datos!$G:$G,"0311",Datos!$B:$B,H$9)</f>
        <v>0</v>
      </c>
      <c r="I16" s="16">
        <f t="shared" si="1"/>
        <v>0</v>
      </c>
      <c r="J16" s="16">
        <f>SUMIFS(Datos!$H:$H,Datos!$E:$E,'PIBTRIM CONSTANTE 18-25_V'!$B16,Datos!$A:$A,'PIBTRIM CONSTANTE 18-25_V'!$I$7,Datos!$C:$C,"B00101",Datos!$G:$G,"0311",Datos!$B:$B,J$9)</f>
        <v>0</v>
      </c>
      <c r="K16" s="16">
        <f>SUMIFS(Datos!$H:$H,Datos!$E:$E,'PIBTRIM CONSTANTE 18-25_V'!$B16,Datos!$A:$A,'PIBTRIM CONSTANTE 18-25_V'!$I$7,Datos!$C:$C,"B00101",Datos!$G:$G,"0311",Datos!$B:$B,K$9)</f>
        <v>0</v>
      </c>
      <c r="L16" s="16">
        <f>SUMIFS(Datos!$H:$H,Datos!$E:$E,'PIBTRIM CONSTANTE 18-25_V'!$B16,Datos!$A:$A,'PIBTRIM CONSTANTE 18-25_V'!$I$7,Datos!$C:$C,"B00101",Datos!$G:$G,"0311",Datos!$B:$B,L$9)</f>
        <v>0</v>
      </c>
      <c r="M16" s="16">
        <f>SUMIFS(Datos!$H:$H,Datos!$E:$E,'PIBTRIM CONSTANTE 18-25_V'!$B16,Datos!$A:$A,'PIBTRIM CONSTANTE 18-25_V'!$I$7,Datos!$C:$C,"B00101",Datos!$G:$G,"0311",Datos!$B:$B,M$9)</f>
        <v>0</v>
      </c>
      <c r="N16" s="16">
        <f t="shared" si="2"/>
        <v>0</v>
      </c>
      <c r="O16" s="16">
        <f>SUMIFS(Datos!$H:$H,Datos!$E:$E,'PIBTRIM CONSTANTE 18-25_V'!$B16,Datos!$A:$A,'PIBTRIM CONSTANTE 18-25_V'!$N$7,Datos!$C:$C,"B00101",Datos!$G:$G,"0311",Datos!$B:$B,O$9)</f>
        <v>0</v>
      </c>
      <c r="P16" s="16">
        <f>SUMIFS(Datos!$H:$H,Datos!$E:$E,'PIBTRIM CONSTANTE 18-25_V'!$B16,Datos!$A:$A,'PIBTRIM CONSTANTE 18-25_V'!$N$7,Datos!$C:$C,"B00101",Datos!$G:$G,"0311",Datos!$B:$B,P$9)</f>
        <v>0</v>
      </c>
      <c r="Q16" s="16">
        <f>SUMIFS(Datos!$H:$H,Datos!$E:$E,'PIBTRIM CONSTANTE 18-25_V'!$B16,Datos!$A:$A,'PIBTRIM CONSTANTE 18-25_V'!$N$7,Datos!$C:$C,"B00101",Datos!$G:$G,"0311",Datos!$B:$B,Q$9)</f>
        <v>0</v>
      </c>
      <c r="R16" s="16">
        <f>SUMIFS(Datos!$H:$H,Datos!$E:$E,'PIBTRIM CONSTANTE 18-25_V'!$B16,Datos!$A:$A,'PIBTRIM CONSTANTE 18-25_V'!$N$7,Datos!$C:$C,"B00101",Datos!$G:$G,"0311",Datos!$B:$B,R$9)</f>
        <v>0</v>
      </c>
      <c r="S16" s="16">
        <f t="shared" si="3"/>
        <v>0</v>
      </c>
      <c r="T16" s="16">
        <f>SUMIFS(Datos!$H:$H,Datos!$E:$E,'PIBTRIM CONSTANTE 18-25_V'!$B16,Datos!$A:$A,'PIBTRIM CONSTANTE 18-25_V'!$S$7,Datos!$C:$C,"B00101",Datos!$G:$G,"0311",Datos!$B:$B,T$9)</f>
        <v>0</v>
      </c>
      <c r="U16" s="16">
        <f>SUMIFS(Datos!$H:$H,Datos!$E:$E,'PIBTRIM CONSTANTE 18-25_V'!$B16,Datos!$A:$A,'PIBTRIM CONSTANTE 18-25_V'!$S$7,Datos!$C:$C,"B00101",Datos!$G:$G,"0311",Datos!$B:$B,U$9)</f>
        <v>0</v>
      </c>
      <c r="V16" s="16">
        <f>SUMIFS(Datos!$H:$H,Datos!$E:$E,'PIBTRIM CONSTANTE 18-25_V'!$B16,Datos!$A:$A,'PIBTRIM CONSTANTE 18-25_V'!$S$7,Datos!$C:$C,"B00101",Datos!$G:$G,"0311",Datos!$B:$B,V$9)</f>
        <v>0</v>
      </c>
      <c r="W16" s="16">
        <f>SUMIFS(Datos!$H:$H,Datos!$E:$E,'PIBTRIM CONSTANTE 18-25_V'!$B16,Datos!$A:$A,'PIBTRIM CONSTANTE 18-25_V'!$S$7,Datos!$C:$C,"B00101",Datos!$G:$G,"0311",Datos!$B:$B,W$9)</f>
        <v>0</v>
      </c>
      <c r="X16" s="16">
        <f t="shared" si="4"/>
        <v>0</v>
      </c>
      <c r="Y16" s="16">
        <f>SUMIFS(Datos!$H:$H,Datos!$E:$E,'PIBTRIM CONSTANTE 18-25_V'!$B16,Datos!$A:$A,'PIBTRIM CONSTANTE 18-25_V'!$X$7,Datos!$C:$C,"B00101",Datos!$G:$G,"0311",Datos!$B:$B,Y$9)</f>
        <v>0</v>
      </c>
      <c r="Z16" s="16">
        <f>SUMIFS(Datos!$H:$H,Datos!$E:$E,'PIBTRIM CONSTANTE 18-25_V'!$B16,Datos!$A:$A,'PIBTRIM CONSTANTE 18-25_V'!$X$7,Datos!$C:$C,"B00101",Datos!$G:$G,"0311",Datos!$B:$B,Z$9)</f>
        <v>0</v>
      </c>
      <c r="AA16" s="16">
        <f>SUMIFS(Datos!$H:$H,Datos!$E:$E,'PIBTRIM CONSTANTE 18-25_V'!$B16,Datos!$A:$A,'PIBTRIM CONSTANTE 18-25_V'!$X$7,Datos!$C:$C,"B00101",Datos!$G:$G,"0311",Datos!$B:$B,AA$9)</f>
        <v>0</v>
      </c>
      <c r="AB16" s="16">
        <f>SUMIFS(Datos!$H:$H,Datos!$E:$E,'PIBTRIM CONSTANTE 18-25_V'!$B16,Datos!$A:$A,'PIBTRIM CONSTANTE 18-25_V'!$X$7,Datos!$C:$C,"B00101",Datos!$G:$G,"0311",Datos!$B:$B,AB$9)</f>
        <v>0</v>
      </c>
      <c r="AC16" s="16">
        <f t="shared" si="5"/>
        <v>0</v>
      </c>
      <c r="AD16" s="16">
        <f>SUMIFS(Datos!$H:$H,Datos!$E:$E,'PIBTRIM CONSTANTE 18-25_V'!$B16,Datos!$A:$A,'PIBTRIM CONSTANTE 18-25_V'!$AC$7,Datos!$C:$C,"B00101",Datos!$G:$G,"0311",Datos!$B:$B,AD$9)</f>
        <v>0</v>
      </c>
      <c r="AE16" s="16">
        <f>SUMIFS(Datos!$H:$H,Datos!$E:$E,'PIBTRIM CONSTANTE 18-25_V'!$B16,Datos!$A:$A,'PIBTRIM CONSTANTE 18-25_V'!$AC$7,Datos!$C:$C,"B00101",Datos!$G:$G,"0311",Datos!$B:$B,AE$9)</f>
        <v>0</v>
      </c>
      <c r="AF16" s="16">
        <f>SUMIFS(Datos!$H:$H,Datos!$E:$E,'PIBTRIM CONSTANTE 18-25_V'!$B16,Datos!$A:$A,'PIBTRIM CONSTANTE 18-25_V'!$AC$7,Datos!$C:$C,"B00101",Datos!$G:$G,"0311",Datos!$B:$B,AF$9)</f>
        <v>0</v>
      </c>
      <c r="AG16" s="16">
        <f>SUMIFS(Datos!$H:$H,Datos!$E:$E,'PIBTRIM CONSTANTE 18-25_V'!$B16,Datos!$A:$A,'PIBTRIM CONSTANTE 18-25_V'!$AC$7,Datos!$C:$C,"B00101",Datos!$G:$G,"0311",Datos!$B:$B,AG$9)</f>
        <v>0</v>
      </c>
      <c r="AH16" s="16">
        <f t="shared" si="6"/>
        <v>0</v>
      </c>
      <c r="AI16" s="16">
        <f>SUMIFS(Datos!$H:$H,Datos!$E:$E,'PIBTRIM CONSTANTE 18-25_V'!$B16,Datos!$A:$A,'PIBTRIM CONSTANTE 18-25_V'!$AH$7,Datos!$C:$C,"B00101",Datos!$G:$G,"0311",Datos!$B:$B,AI$9)</f>
        <v>0</v>
      </c>
      <c r="AJ16" s="16">
        <f>SUMIFS(Datos!$H:$H,Datos!$E:$E,'PIBTRIM CONSTANTE 18-25_V'!$B16,Datos!$A:$A,'PIBTRIM CONSTANTE 18-25_V'!$AH$7,Datos!$C:$C,"B00101",Datos!$G:$G,"0311",Datos!$B:$B,AJ$9)</f>
        <v>0</v>
      </c>
      <c r="AK16" s="16">
        <f>SUMIFS(Datos!$H:$H,Datos!$E:$E,'PIBTRIM CONSTANTE 18-25_V'!$B16,Datos!$A:$A,'PIBTRIM CONSTANTE 18-25_V'!$AH$7,Datos!$C:$C,"B00101",Datos!$G:$G,"0311",Datos!$B:$B,AK$9)</f>
        <v>0</v>
      </c>
      <c r="AL16" s="16">
        <f>SUMIFS(Datos!$H:$H,Datos!$E:$E,'PIBTRIM CONSTANTE 18-25_V'!$B16,Datos!$A:$A,'PIBTRIM CONSTANTE 18-25_V'!$AH$7,Datos!$C:$C,"B00101",Datos!$G:$G,"0311",Datos!$B:$B,AL$9)</f>
        <v>0</v>
      </c>
      <c r="AM16" s="178">
        <f>SUMIFS(Datos!$H:$H,Datos!$E:$E,'PIBTRIM CONSTANTE 18-25_V'!$B16,Datos!$A:$A,'PIBTRIM CONSTANTE 18-25_V'!$AM$7,Datos!$C:$C,"B00101",Datos!$G:$G,"0311",Datos!$B:$B,AM$9)</f>
        <v>0</v>
      </c>
      <c r="AN16" s="17"/>
    </row>
    <row r="17" spans="2:40" s="10" customFormat="1" ht="24" customHeight="1">
      <c r="B17" s="18" t="s">
        <v>16</v>
      </c>
      <c r="C17" s="19" t="s">
        <v>45</v>
      </c>
      <c r="D17" s="16">
        <f t="shared" si="0"/>
        <v>0</v>
      </c>
      <c r="E17" s="16">
        <f>SUMIFS(Datos!$H:$H,Datos!$E:$E,'PIBTRIM CONSTANTE 18-25_V'!$B17,Datos!$A:$A,'PIBTRIM CONSTANTE 18-25_V'!$D$7,Datos!$C:$C,"B00101",Datos!$G:$G,"0311",Datos!$B:$B,E$9)</f>
        <v>0</v>
      </c>
      <c r="F17" s="16">
        <f>SUMIFS(Datos!$H:$H,Datos!$E:$E,'PIBTRIM CONSTANTE 18-25_V'!$B17,Datos!$A:$A,'PIBTRIM CONSTANTE 18-25_V'!$D$7,Datos!$C:$C,"B00101",Datos!$G:$G,"0311",Datos!$B:$B,F$9)</f>
        <v>0</v>
      </c>
      <c r="G17" s="16">
        <f>SUMIFS(Datos!$H:$H,Datos!$E:$E,'PIBTRIM CONSTANTE 18-25_V'!$B17,Datos!$A:$A,'PIBTRIM CONSTANTE 18-25_V'!$D$7,Datos!$C:$C,"B00101",Datos!$G:$G,"0311",Datos!$B:$B,G$9)</f>
        <v>0</v>
      </c>
      <c r="H17" s="16">
        <f>SUMIFS(Datos!$H:$H,Datos!$E:$E,'PIBTRIM CONSTANTE 18-25_V'!$B17,Datos!$A:$A,'PIBTRIM CONSTANTE 18-25_V'!$D$7,Datos!$C:$C,"B00101",Datos!$G:$G,"0311",Datos!$B:$B,H$9)</f>
        <v>0</v>
      </c>
      <c r="I17" s="16">
        <f t="shared" si="1"/>
        <v>0</v>
      </c>
      <c r="J17" s="16">
        <f>SUMIFS(Datos!$H:$H,Datos!$E:$E,'PIBTRIM CONSTANTE 18-25_V'!$B17,Datos!$A:$A,'PIBTRIM CONSTANTE 18-25_V'!$I$7,Datos!$C:$C,"B00101",Datos!$G:$G,"0311",Datos!$B:$B,J$9)</f>
        <v>0</v>
      </c>
      <c r="K17" s="16">
        <f>SUMIFS(Datos!$H:$H,Datos!$E:$E,'PIBTRIM CONSTANTE 18-25_V'!$B17,Datos!$A:$A,'PIBTRIM CONSTANTE 18-25_V'!$I$7,Datos!$C:$C,"B00101",Datos!$G:$G,"0311",Datos!$B:$B,K$9)</f>
        <v>0</v>
      </c>
      <c r="L17" s="16">
        <f>SUMIFS(Datos!$H:$H,Datos!$E:$E,'PIBTRIM CONSTANTE 18-25_V'!$B17,Datos!$A:$A,'PIBTRIM CONSTANTE 18-25_V'!$I$7,Datos!$C:$C,"B00101",Datos!$G:$G,"0311",Datos!$B:$B,L$9)</f>
        <v>0</v>
      </c>
      <c r="M17" s="16">
        <f>SUMIFS(Datos!$H:$H,Datos!$E:$E,'PIBTRIM CONSTANTE 18-25_V'!$B17,Datos!$A:$A,'PIBTRIM CONSTANTE 18-25_V'!$I$7,Datos!$C:$C,"B00101",Datos!$G:$G,"0311",Datos!$B:$B,M$9)</f>
        <v>0</v>
      </c>
      <c r="N17" s="16">
        <f t="shared" si="2"/>
        <v>0</v>
      </c>
      <c r="O17" s="16">
        <f>SUMIFS(Datos!$H:$H,Datos!$E:$E,'PIBTRIM CONSTANTE 18-25_V'!$B17,Datos!$A:$A,'PIBTRIM CONSTANTE 18-25_V'!$N$7,Datos!$C:$C,"B00101",Datos!$G:$G,"0311",Datos!$B:$B,O$9)</f>
        <v>0</v>
      </c>
      <c r="P17" s="16">
        <f>SUMIFS(Datos!$H:$H,Datos!$E:$E,'PIBTRIM CONSTANTE 18-25_V'!$B17,Datos!$A:$A,'PIBTRIM CONSTANTE 18-25_V'!$N$7,Datos!$C:$C,"B00101",Datos!$G:$G,"0311",Datos!$B:$B,P$9)</f>
        <v>0</v>
      </c>
      <c r="Q17" s="16">
        <f>SUMIFS(Datos!$H:$H,Datos!$E:$E,'PIBTRIM CONSTANTE 18-25_V'!$B17,Datos!$A:$A,'PIBTRIM CONSTANTE 18-25_V'!$N$7,Datos!$C:$C,"B00101",Datos!$G:$G,"0311",Datos!$B:$B,Q$9)</f>
        <v>0</v>
      </c>
      <c r="R17" s="16">
        <f>SUMIFS(Datos!$H:$H,Datos!$E:$E,'PIBTRIM CONSTANTE 18-25_V'!$B17,Datos!$A:$A,'PIBTRIM CONSTANTE 18-25_V'!$N$7,Datos!$C:$C,"B00101",Datos!$G:$G,"0311",Datos!$B:$B,R$9)</f>
        <v>0</v>
      </c>
      <c r="S17" s="16">
        <f t="shared" si="3"/>
        <v>0</v>
      </c>
      <c r="T17" s="16">
        <f>SUMIFS(Datos!$H:$H,Datos!$E:$E,'PIBTRIM CONSTANTE 18-25_V'!$B17,Datos!$A:$A,'PIBTRIM CONSTANTE 18-25_V'!$S$7,Datos!$C:$C,"B00101",Datos!$G:$G,"0311",Datos!$B:$B,T$9)</f>
        <v>0</v>
      </c>
      <c r="U17" s="16">
        <f>SUMIFS(Datos!$H:$H,Datos!$E:$E,'PIBTRIM CONSTANTE 18-25_V'!$B17,Datos!$A:$A,'PIBTRIM CONSTANTE 18-25_V'!$S$7,Datos!$C:$C,"B00101",Datos!$G:$G,"0311",Datos!$B:$B,U$9)</f>
        <v>0</v>
      </c>
      <c r="V17" s="16">
        <f>SUMIFS(Datos!$H:$H,Datos!$E:$E,'PIBTRIM CONSTANTE 18-25_V'!$B17,Datos!$A:$A,'PIBTRIM CONSTANTE 18-25_V'!$S$7,Datos!$C:$C,"B00101",Datos!$G:$G,"0311",Datos!$B:$B,V$9)</f>
        <v>0</v>
      </c>
      <c r="W17" s="16">
        <f>SUMIFS(Datos!$H:$H,Datos!$E:$E,'PIBTRIM CONSTANTE 18-25_V'!$B17,Datos!$A:$A,'PIBTRIM CONSTANTE 18-25_V'!$S$7,Datos!$C:$C,"B00101",Datos!$G:$G,"0311",Datos!$B:$B,W$9)</f>
        <v>0</v>
      </c>
      <c r="X17" s="16">
        <f t="shared" si="4"/>
        <v>0</v>
      </c>
      <c r="Y17" s="16">
        <f>SUMIFS(Datos!$H:$H,Datos!$E:$E,'PIBTRIM CONSTANTE 18-25_V'!$B17,Datos!$A:$A,'PIBTRIM CONSTANTE 18-25_V'!$X$7,Datos!$C:$C,"B00101",Datos!$G:$G,"0311",Datos!$B:$B,Y$9)</f>
        <v>0</v>
      </c>
      <c r="Z17" s="16">
        <f>SUMIFS(Datos!$H:$H,Datos!$E:$E,'PIBTRIM CONSTANTE 18-25_V'!$B17,Datos!$A:$A,'PIBTRIM CONSTANTE 18-25_V'!$X$7,Datos!$C:$C,"B00101",Datos!$G:$G,"0311",Datos!$B:$B,Z$9)</f>
        <v>0</v>
      </c>
      <c r="AA17" s="16">
        <f>SUMIFS(Datos!$H:$H,Datos!$E:$E,'PIBTRIM CONSTANTE 18-25_V'!$B17,Datos!$A:$A,'PIBTRIM CONSTANTE 18-25_V'!$X$7,Datos!$C:$C,"B00101",Datos!$G:$G,"0311",Datos!$B:$B,AA$9)</f>
        <v>0</v>
      </c>
      <c r="AB17" s="16">
        <f>SUMIFS(Datos!$H:$H,Datos!$E:$E,'PIBTRIM CONSTANTE 18-25_V'!$B17,Datos!$A:$A,'PIBTRIM CONSTANTE 18-25_V'!$X$7,Datos!$C:$C,"B00101",Datos!$G:$G,"0311",Datos!$B:$B,AB$9)</f>
        <v>0</v>
      </c>
      <c r="AC17" s="16">
        <f t="shared" si="5"/>
        <v>0</v>
      </c>
      <c r="AD17" s="16">
        <f>SUMIFS(Datos!$H:$H,Datos!$E:$E,'PIBTRIM CONSTANTE 18-25_V'!$B17,Datos!$A:$A,'PIBTRIM CONSTANTE 18-25_V'!$AC$7,Datos!$C:$C,"B00101",Datos!$G:$G,"0311",Datos!$B:$B,AD$9)</f>
        <v>0</v>
      </c>
      <c r="AE17" s="16">
        <f>SUMIFS(Datos!$H:$H,Datos!$E:$E,'PIBTRIM CONSTANTE 18-25_V'!$B17,Datos!$A:$A,'PIBTRIM CONSTANTE 18-25_V'!$AC$7,Datos!$C:$C,"B00101",Datos!$G:$G,"0311",Datos!$B:$B,AE$9)</f>
        <v>0</v>
      </c>
      <c r="AF17" s="16">
        <f>SUMIFS(Datos!$H:$H,Datos!$E:$E,'PIBTRIM CONSTANTE 18-25_V'!$B17,Datos!$A:$A,'PIBTRIM CONSTANTE 18-25_V'!$AC$7,Datos!$C:$C,"B00101",Datos!$G:$G,"0311",Datos!$B:$B,AF$9)</f>
        <v>0</v>
      </c>
      <c r="AG17" s="16">
        <f>SUMIFS(Datos!$H:$H,Datos!$E:$E,'PIBTRIM CONSTANTE 18-25_V'!$B17,Datos!$A:$A,'PIBTRIM CONSTANTE 18-25_V'!$AC$7,Datos!$C:$C,"B00101",Datos!$G:$G,"0311",Datos!$B:$B,AG$9)</f>
        <v>0</v>
      </c>
      <c r="AH17" s="16">
        <f t="shared" si="6"/>
        <v>0</v>
      </c>
      <c r="AI17" s="16">
        <f>SUMIFS(Datos!$H:$H,Datos!$E:$E,'PIBTRIM CONSTANTE 18-25_V'!$B17,Datos!$A:$A,'PIBTRIM CONSTANTE 18-25_V'!$AH$7,Datos!$C:$C,"B00101",Datos!$G:$G,"0311",Datos!$B:$B,AI$9)</f>
        <v>0</v>
      </c>
      <c r="AJ17" s="16">
        <f>SUMIFS(Datos!$H:$H,Datos!$E:$E,'PIBTRIM CONSTANTE 18-25_V'!$B17,Datos!$A:$A,'PIBTRIM CONSTANTE 18-25_V'!$AH$7,Datos!$C:$C,"B00101",Datos!$G:$G,"0311",Datos!$B:$B,AJ$9)</f>
        <v>0</v>
      </c>
      <c r="AK17" s="16">
        <f>SUMIFS(Datos!$H:$H,Datos!$E:$E,'PIBTRIM CONSTANTE 18-25_V'!$B17,Datos!$A:$A,'PIBTRIM CONSTANTE 18-25_V'!$AH$7,Datos!$C:$C,"B00101",Datos!$G:$G,"0311",Datos!$B:$B,AK$9)</f>
        <v>0</v>
      </c>
      <c r="AL17" s="16">
        <f>SUMIFS(Datos!$H:$H,Datos!$E:$E,'PIBTRIM CONSTANTE 18-25_V'!$B17,Datos!$A:$A,'PIBTRIM CONSTANTE 18-25_V'!$AH$7,Datos!$C:$C,"B00101",Datos!$G:$G,"0311",Datos!$B:$B,AL$9)</f>
        <v>0</v>
      </c>
      <c r="AM17" s="178">
        <f>SUMIFS(Datos!$H:$H,Datos!$E:$E,'PIBTRIM CONSTANTE 18-25_V'!$B17,Datos!$A:$A,'PIBTRIM CONSTANTE 18-25_V'!$AM$7,Datos!$C:$C,"B00101",Datos!$G:$G,"0311",Datos!$B:$B,AM$9)</f>
        <v>0</v>
      </c>
      <c r="AN17" s="17"/>
    </row>
    <row r="18" spans="2:40" s="10" customFormat="1" ht="24" customHeight="1">
      <c r="B18" s="18" t="s">
        <v>17</v>
      </c>
      <c r="C18" s="19" t="s">
        <v>46</v>
      </c>
      <c r="D18" s="16">
        <f t="shared" si="0"/>
        <v>0</v>
      </c>
      <c r="E18" s="16">
        <f>SUMIFS(Datos!$H:$H,Datos!$E:$E,'PIBTRIM CONSTANTE 18-25_V'!$B18,Datos!$A:$A,'PIBTRIM CONSTANTE 18-25_V'!$D$7,Datos!$C:$C,"B00101",Datos!$G:$G,"0311",Datos!$B:$B,E$9)</f>
        <v>0</v>
      </c>
      <c r="F18" s="16">
        <f>SUMIFS(Datos!$H:$H,Datos!$E:$E,'PIBTRIM CONSTANTE 18-25_V'!$B18,Datos!$A:$A,'PIBTRIM CONSTANTE 18-25_V'!$D$7,Datos!$C:$C,"B00101",Datos!$G:$G,"0311",Datos!$B:$B,F$9)</f>
        <v>0</v>
      </c>
      <c r="G18" s="16">
        <f>SUMIFS(Datos!$H:$H,Datos!$E:$E,'PIBTRIM CONSTANTE 18-25_V'!$B18,Datos!$A:$A,'PIBTRIM CONSTANTE 18-25_V'!$D$7,Datos!$C:$C,"B00101",Datos!$G:$G,"0311",Datos!$B:$B,G$9)</f>
        <v>0</v>
      </c>
      <c r="H18" s="16">
        <f>SUMIFS(Datos!$H:$H,Datos!$E:$E,'PIBTRIM CONSTANTE 18-25_V'!$B18,Datos!$A:$A,'PIBTRIM CONSTANTE 18-25_V'!$D$7,Datos!$C:$C,"B00101",Datos!$G:$G,"0311",Datos!$B:$B,H$9)</f>
        <v>0</v>
      </c>
      <c r="I18" s="16">
        <f t="shared" si="1"/>
        <v>0</v>
      </c>
      <c r="J18" s="16">
        <f>SUMIFS(Datos!$H:$H,Datos!$E:$E,'PIBTRIM CONSTANTE 18-25_V'!$B18,Datos!$A:$A,'PIBTRIM CONSTANTE 18-25_V'!$I$7,Datos!$C:$C,"B00101",Datos!$G:$G,"0311",Datos!$B:$B,J$9)</f>
        <v>0</v>
      </c>
      <c r="K18" s="16">
        <f>SUMIFS(Datos!$H:$H,Datos!$E:$E,'PIBTRIM CONSTANTE 18-25_V'!$B18,Datos!$A:$A,'PIBTRIM CONSTANTE 18-25_V'!$I$7,Datos!$C:$C,"B00101",Datos!$G:$G,"0311",Datos!$B:$B,K$9)</f>
        <v>0</v>
      </c>
      <c r="L18" s="16">
        <f>SUMIFS(Datos!$H:$H,Datos!$E:$E,'PIBTRIM CONSTANTE 18-25_V'!$B18,Datos!$A:$A,'PIBTRIM CONSTANTE 18-25_V'!$I$7,Datos!$C:$C,"B00101",Datos!$G:$G,"0311",Datos!$B:$B,L$9)</f>
        <v>0</v>
      </c>
      <c r="M18" s="16">
        <f>SUMIFS(Datos!$H:$H,Datos!$E:$E,'PIBTRIM CONSTANTE 18-25_V'!$B18,Datos!$A:$A,'PIBTRIM CONSTANTE 18-25_V'!$I$7,Datos!$C:$C,"B00101",Datos!$G:$G,"0311",Datos!$B:$B,M$9)</f>
        <v>0</v>
      </c>
      <c r="N18" s="16">
        <f t="shared" si="2"/>
        <v>0</v>
      </c>
      <c r="O18" s="16">
        <f>SUMIFS(Datos!$H:$H,Datos!$E:$E,'PIBTRIM CONSTANTE 18-25_V'!$B18,Datos!$A:$A,'PIBTRIM CONSTANTE 18-25_V'!$N$7,Datos!$C:$C,"B00101",Datos!$G:$G,"0311",Datos!$B:$B,O$9)</f>
        <v>0</v>
      </c>
      <c r="P18" s="16">
        <f>SUMIFS(Datos!$H:$H,Datos!$E:$E,'PIBTRIM CONSTANTE 18-25_V'!$B18,Datos!$A:$A,'PIBTRIM CONSTANTE 18-25_V'!$N$7,Datos!$C:$C,"B00101",Datos!$G:$G,"0311",Datos!$B:$B,P$9)</f>
        <v>0</v>
      </c>
      <c r="Q18" s="16">
        <f>SUMIFS(Datos!$H:$H,Datos!$E:$E,'PIBTRIM CONSTANTE 18-25_V'!$B18,Datos!$A:$A,'PIBTRIM CONSTANTE 18-25_V'!$N$7,Datos!$C:$C,"B00101",Datos!$G:$G,"0311",Datos!$B:$B,Q$9)</f>
        <v>0</v>
      </c>
      <c r="R18" s="16">
        <f>SUMIFS(Datos!$H:$H,Datos!$E:$E,'PIBTRIM CONSTANTE 18-25_V'!$B18,Datos!$A:$A,'PIBTRIM CONSTANTE 18-25_V'!$N$7,Datos!$C:$C,"B00101",Datos!$G:$G,"0311",Datos!$B:$B,R$9)</f>
        <v>0</v>
      </c>
      <c r="S18" s="16">
        <f t="shared" si="3"/>
        <v>0</v>
      </c>
      <c r="T18" s="16">
        <f>SUMIFS(Datos!$H:$H,Datos!$E:$E,'PIBTRIM CONSTANTE 18-25_V'!$B18,Datos!$A:$A,'PIBTRIM CONSTANTE 18-25_V'!$S$7,Datos!$C:$C,"B00101",Datos!$G:$G,"0311",Datos!$B:$B,T$9)</f>
        <v>0</v>
      </c>
      <c r="U18" s="16">
        <f>SUMIFS(Datos!$H:$H,Datos!$E:$E,'PIBTRIM CONSTANTE 18-25_V'!$B18,Datos!$A:$A,'PIBTRIM CONSTANTE 18-25_V'!$S$7,Datos!$C:$C,"B00101",Datos!$G:$G,"0311",Datos!$B:$B,U$9)</f>
        <v>0</v>
      </c>
      <c r="V18" s="16">
        <f>SUMIFS(Datos!$H:$H,Datos!$E:$E,'PIBTRIM CONSTANTE 18-25_V'!$B18,Datos!$A:$A,'PIBTRIM CONSTANTE 18-25_V'!$S$7,Datos!$C:$C,"B00101",Datos!$G:$G,"0311",Datos!$B:$B,V$9)</f>
        <v>0</v>
      </c>
      <c r="W18" s="16">
        <f>SUMIFS(Datos!$H:$H,Datos!$E:$E,'PIBTRIM CONSTANTE 18-25_V'!$B18,Datos!$A:$A,'PIBTRIM CONSTANTE 18-25_V'!$S$7,Datos!$C:$C,"B00101",Datos!$G:$G,"0311",Datos!$B:$B,W$9)</f>
        <v>0</v>
      </c>
      <c r="X18" s="16">
        <f t="shared" si="4"/>
        <v>0</v>
      </c>
      <c r="Y18" s="16">
        <f>SUMIFS(Datos!$H:$H,Datos!$E:$E,'PIBTRIM CONSTANTE 18-25_V'!$B18,Datos!$A:$A,'PIBTRIM CONSTANTE 18-25_V'!$X$7,Datos!$C:$C,"B00101",Datos!$G:$G,"0311",Datos!$B:$B,Y$9)</f>
        <v>0</v>
      </c>
      <c r="Z18" s="16">
        <f>SUMIFS(Datos!$H:$H,Datos!$E:$E,'PIBTRIM CONSTANTE 18-25_V'!$B18,Datos!$A:$A,'PIBTRIM CONSTANTE 18-25_V'!$X$7,Datos!$C:$C,"B00101",Datos!$G:$G,"0311",Datos!$B:$B,Z$9)</f>
        <v>0</v>
      </c>
      <c r="AA18" s="16">
        <f>SUMIFS(Datos!$H:$H,Datos!$E:$E,'PIBTRIM CONSTANTE 18-25_V'!$B18,Datos!$A:$A,'PIBTRIM CONSTANTE 18-25_V'!$X$7,Datos!$C:$C,"B00101",Datos!$G:$G,"0311",Datos!$B:$B,AA$9)</f>
        <v>0</v>
      </c>
      <c r="AB18" s="16">
        <f>SUMIFS(Datos!$H:$H,Datos!$E:$E,'PIBTRIM CONSTANTE 18-25_V'!$B18,Datos!$A:$A,'PIBTRIM CONSTANTE 18-25_V'!$X$7,Datos!$C:$C,"B00101",Datos!$G:$G,"0311",Datos!$B:$B,AB$9)</f>
        <v>0</v>
      </c>
      <c r="AC18" s="16">
        <f t="shared" si="5"/>
        <v>0</v>
      </c>
      <c r="AD18" s="16">
        <f>SUMIFS(Datos!$H:$H,Datos!$E:$E,'PIBTRIM CONSTANTE 18-25_V'!$B18,Datos!$A:$A,'PIBTRIM CONSTANTE 18-25_V'!$AC$7,Datos!$C:$C,"B00101",Datos!$G:$G,"0311",Datos!$B:$B,AD$9)</f>
        <v>0</v>
      </c>
      <c r="AE18" s="16">
        <f>SUMIFS(Datos!$H:$H,Datos!$E:$E,'PIBTRIM CONSTANTE 18-25_V'!$B18,Datos!$A:$A,'PIBTRIM CONSTANTE 18-25_V'!$AC$7,Datos!$C:$C,"B00101",Datos!$G:$G,"0311",Datos!$B:$B,AE$9)</f>
        <v>0</v>
      </c>
      <c r="AF18" s="16">
        <f>SUMIFS(Datos!$H:$H,Datos!$E:$E,'PIBTRIM CONSTANTE 18-25_V'!$B18,Datos!$A:$A,'PIBTRIM CONSTANTE 18-25_V'!$AC$7,Datos!$C:$C,"B00101",Datos!$G:$G,"0311",Datos!$B:$B,AF$9)</f>
        <v>0</v>
      </c>
      <c r="AG18" s="16">
        <f>SUMIFS(Datos!$H:$H,Datos!$E:$E,'PIBTRIM CONSTANTE 18-25_V'!$B18,Datos!$A:$A,'PIBTRIM CONSTANTE 18-25_V'!$AC$7,Datos!$C:$C,"B00101",Datos!$G:$G,"0311",Datos!$B:$B,AG$9)</f>
        <v>0</v>
      </c>
      <c r="AH18" s="16">
        <f t="shared" si="6"/>
        <v>0</v>
      </c>
      <c r="AI18" s="16">
        <f>SUMIFS(Datos!$H:$H,Datos!$E:$E,'PIBTRIM CONSTANTE 18-25_V'!$B18,Datos!$A:$A,'PIBTRIM CONSTANTE 18-25_V'!$AH$7,Datos!$C:$C,"B00101",Datos!$G:$G,"0311",Datos!$B:$B,AI$9)</f>
        <v>0</v>
      </c>
      <c r="AJ18" s="16">
        <f>SUMIFS(Datos!$H:$H,Datos!$E:$E,'PIBTRIM CONSTANTE 18-25_V'!$B18,Datos!$A:$A,'PIBTRIM CONSTANTE 18-25_V'!$AH$7,Datos!$C:$C,"B00101",Datos!$G:$G,"0311",Datos!$B:$B,AJ$9)</f>
        <v>0</v>
      </c>
      <c r="AK18" s="16">
        <f>SUMIFS(Datos!$H:$H,Datos!$E:$E,'PIBTRIM CONSTANTE 18-25_V'!$B18,Datos!$A:$A,'PIBTRIM CONSTANTE 18-25_V'!$AH$7,Datos!$C:$C,"B00101",Datos!$G:$G,"0311",Datos!$B:$B,AK$9)</f>
        <v>0</v>
      </c>
      <c r="AL18" s="16">
        <f>SUMIFS(Datos!$H:$H,Datos!$E:$E,'PIBTRIM CONSTANTE 18-25_V'!$B18,Datos!$A:$A,'PIBTRIM CONSTANTE 18-25_V'!$AH$7,Datos!$C:$C,"B00101",Datos!$G:$G,"0311",Datos!$B:$B,AL$9)</f>
        <v>0</v>
      </c>
      <c r="AM18" s="178">
        <f>SUMIFS(Datos!$H:$H,Datos!$E:$E,'PIBTRIM CONSTANTE 18-25_V'!$B18,Datos!$A:$A,'PIBTRIM CONSTANTE 18-25_V'!$AM$7,Datos!$C:$C,"B00101",Datos!$G:$G,"0311",Datos!$B:$B,AM$9)</f>
        <v>0</v>
      </c>
      <c r="AN18" s="17"/>
    </row>
    <row r="19" spans="2:40" s="10" customFormat="1" ht="24" customHeight="1">
      <c r="B19" s="18" t="s">
        <v>18</v>
      </c>
      <c r="C19" s="19" t="s">
        <v>47</v>
      </c>
      <c r="D19" s="16">
        <f t="shared" si="0"/>
        <v>0</v>
      </c>
      <c r="E19" s="16">
        <f>SUMIFS(Datos!$H:$H,Datos!$E:$E,'PIBTRIM CONSTANTE 18-25_V'!$B19,Datos!$A:$A,'PIBTRIM CONSTANTE 18-25_V'!$D$7,Datos!$C:$C,"B00101",Datos!$G:$G,"0311",Datos!$B:$B,E$9)</f>
        <v>0</v>
      </c>
      <c r="F19" s="16">
        <f>SUMIFS(Datos!$H:$H,Datos!$E:$E,'PIBTRIM CONSTANTE 18-25_V'!$B19,Datos!$A:$A,'PIBTRIM CONSTANTE 18-25_V'!$D$7,Datos!$C:$C,"B00101",Datos!$G:$G,"0311",Datos!$B:$B,F$9)</f>
        <v>0</v>
      </c>
      <c r="G19" s="16">
        <f>SUMIFS(Datos!$H:$H,Datos!$E:$E,'PIBTRIM CONSTANTE 18-25_V'!$B19,Datos!$A:$A,'PIBTRIM CONSTANTE 18-25_V'!$D$7,Datos!$C:$C,"B00101",Datos!$G:$G,"0311",Datos!$B:$B,G$9)</f>
        <v>0</v>
      </c>
      <c r="H19" s="16">
        <f>SUMIFS(Datos!$H:$H,Datos!$E:$E,'PIBTRIM CONSTANTE 18-25_V'!$B19,Datos!$A:$A,'PIBTRIM CONSTANTE 18-25_V'!$D$7,Datos!$C:$C,"B00101",Datos!$G:$G,"0311",Datos!$B:$B,H$9)</f>
        <v>0</v>
      </c>
      <c r="I19" s="16">
        <f t="shared" si="1"/>
        <v>0</v>
      </c>
      <c r="J19" s="16">
        <f>SUMIFS(Datos!$H:$H,Datos!$E:$E,'PIBTRIM CONSTANTE 18-25_V'!$B19,Datos!$A:$A,'PIBTRIM CONSTANTE 18-25_V'!$I$7,Datos!$C:$C,"B00101",Datos!$G:$G,"0311",Datos!$B:$B,J$9)</f>
        <v>0</v>
      </c>
      <c r="K19" s="16">
        <f>SUMIFS(Datos!$H:$H,Datos!$E:$E,'PIBTRIM CONSTANTE 18-25_V'!$B19,Datos!$A:$A,'PIBTRIM CONSTANTE 18-25_V'!$I$7,Datos!$C:$C,"B00101",Datos!$G:$G,"0311",Datos!$B:$B,K$9)</f>
        <v>0</v>
      </c>
      <c r="L19" s="16">
        <f>SUMIFS(Datos!$H:$H,Datos!$E:$E,'PIBTRIM CONSTANTE 18-25_V'!$B19,Datos!$A:$A,'PIBTRIM CONSTANTE 18-25_V'!$I$7,Datos!$C:$C,"B00101",Datos!$G:$G,"0311",Datos!$B:$B,L$9)</f>
        <v>0</v>
      </c>
      <c r="M19" s="16">
        <f>SUMIFS(Datos!$H:$H,Datos!$E:$E,'PIBTRIM CONSTANTE 18-25_V'!$B19,Datos!$A:$A,'PIBTRIM CONSTANTE 18-25_V'!$I$7,Datos!$C:$C,"B00101",Datos!$G:$G,"0311",Datos!$B:$B,M$9)</f>
        <v>0</v>
      </c>
      <c r="N19" s="16">
        <f t="shared" si="2"/>
        <v>0</v>
      </c>
      <c r="O19" s="16">
        <f>SUMIFS(Datos!$H:$H,Datos!$E:$E,'PIBTRIM CONSTANTE 18-25_V'!$B19,Datos!$A:$A,'PIBTRIM CONSTANTE 18-25_V'!$N$7,Datos!$C:$C,"B00101",Datos!$G:$G,"0311",Datos!$B:$B,O$9)</f>
        <v>0</v>
      </c>
      <c r="P19" s="16">
        <f>SUMIFS(Datos!$H:$H,Datos!$E:$E,'PIBTRIM CONSTANTE 18-25_V'!$B19,Datos!$A:$A,'PIBTRIM CONSTANTE 18-25_V'!$N$7,Datos!$C:$C,"B00101",Datos!$G:$G,"0311",Datos!$B:$B,P$9)</f>
        <v>0</v>
      </c>
      <c r="Q19" s="16">
        <f>SUMIFS(Datos!$H:$H,Datos!$E:$E,'PIBTRIM CONSTANTE 18-25_V'!$B19,Datos!$A:$A,'PIBTRIM CONSTANTE 18-25_V'!$N$7,Datos!$C:$C,"B00101",Datos!$G:$G,"0311",Datos!$B:$B,Q$9)</f>
        <v>0</v>
      </c>
      <c r="R19" s="16">
        <f>SUMIFS(Datos!$H:$H,Datos!$E:$E,'PIBTRIM CONSTANTE 18-25_V'!$B19,Datos!$A:$A,'PIBTRIM CONSTANTE 18-25_V'!$N$7,Datos!$C:$C,"B00101",Datos!$G:$G,"0311",Datos!$B:$B,R$9)</f>
        <v>0</v>
      </c>
      <c r="S19" s="16">
        <f t="shared" si="3"/>
        <v>0</v>
      </c>
      <c r="T19" s="16">
        <f>SUMIFS(Datos!$H:$H,Datos!$E:$E,'PIBTRIM CONSTANTE 18-25_V'!$B19,Datos!$A:$A,'PIBTRIM CONSTANTE 18-25_V'!$S$7,Datos!$C:$C,"B00101",Datos!$G:$G,"0311",Datos!$B:$B,T$9)</f>
        <v>0</v>
      </c>
      <c r="U19" s="16">
        <f>SUMIFS(Datos!$H:$H,Datos!$E:$E,'PIBTRIM CONSTANTE 18-25_V'!$B19,Datos!$A:$A,'PIBTRIM CONSTANTE 18-25_V'!$S$7,Datos!$C:$C,"B00101",Datos!$G:$G,"0311",Datos!$B:$B,U$9)</f>
        <v>0</v>
      </c>
      <c r="V19" s="16">
        <f>SUMIFS(Datos!$H:$H,Datos!$E:$E,'PIBTRIM CONSTANTE 18-25_V'!$B19,Datos!$A:$A,'PIBTRIM CONSTANTE 18-25_V'!$S$7,Datos!$C:$C,"B00101",Datos!$G:$G,"0311",Datos!$B:$B,V$9)</f>
        <v>0</v>
      </c>
      <c r="W19" s="16">
        <f>SUMIFS(Datos!$H:$H,Datos!$E:$E,'PIBTRIM CONSTANTE 18-25_V'!$B19,Datos!$A:$A,'PIBTRIM CONSTANTE 18-25_V'!$S$7,Datos!$C:$C,"B00101",Datos!$G:$G,"0311",Datos!$B:$B,W$9)</f>
        <v>0</v>
      </c>
      <c r="X19" s="16">
        <f t="shared" si="4"/>
        <v>0</v>
      </c>
      <c r="Y19" s="16">
        <f>SUMIFS(Datos!$H:$H,Datos!$E:$E,'PIBTRIM CONSTANTE 18-25_V'!$B19,Datos!$A:$A,'PIBTRIM CONSTANTE 18-25_V'!$X$7,Datos!$C:$C,"B00101",Datos!$G:$G,"0311",Datos!$B:$B,Y$9)</f>
        <v>0</v>
      </c>
      <c r="Z19" s="16">
        <f>SUMIFS(Datos!$H:$H,Datos!$E:$E,'PIBTRIM CONSTANTE 18-25_V'!$B19,Datos!$A:$A,'PIBTRIM CONSTANTE 18-25_V'!$X$7,Datos!$C:$C,"B00101",Datos!$G:$G,"0311",Datos!$B:$B,Z$9)</f>
        <v>0</v>
      </c>
      <c r="AA19" s="16">
        <f>SUMIFS(Datos!$H:$H,Datos!$E:$E,'PIBTRIM CONSTANTE 18-25_V'!$B19,Datos!$A:$A,'PIBTRIM CONSTANTE 18-25_V'!$X$7,Datos!$C:$C,"B00101",Datos!$G:$G,"0311",Datos!$B:$B,AA$9)</f>
        <v>0</v>
      </c>
      <c r="AB19" s="16">
        <f>SUMIFS(Datos!$H:$H,Datos!$E:$E,'PIBTRIM CONSTANTE 18-25_V'!$B19,Datos!$A:$A,'PIBTRIM CONSTANTE 18-25_V'!$X$7,Datos!$C:$C,"B00101",Datos!$G:$G,"0311",Datos!$B:$B,AB$9)</f>
        <v>0</v>
      </c>
      <c r="AC19" s="16">
        <f t="shared" si="5"/>
        <v>0</v>
      </c>
      <c r="AD19" s="16">
        <f>SUMIFS(Datos!$H:$H,Datos!$E:$E,'PIBTRIM CONSTANTE 18-25_V'!$B19,Datos!$A:$A,'PIBTRIM CONSTANTE 18-25_V'!$AC$7,Datos!$C:$C,"B00101",Datos!$G:$G,"0311",Datos!$B:$B,AD$9)</f>
        <v>0</v>
      </c>
      <c r="AE19" s="16">
        <f>SUMIFS(Datos!$H:$H,Datos!$E:$E,'PIBTRIM CONSTANTE 18-25_V'!$B19,Datos!$A:$A,'PIBTRIM CONSTANTE 18-25_V'!$AC$7,Datos!$C:$C,"B00101",Datos!$G:$G,"0311",Datos!$B:$B,AE$9)</f>
        <v>0</v>
      </c>
      <c r="AF19" s="16">
        <f>SUMIFS(Datos!$H:$H,Datos!$E:$E,'PIBTRIM CONSTANTE 18-25_V'!$B19,Datos!$A:$A,'PIBTRIM CONSTANTE 18-25_V'!$AC$7,Datos!$C:$C,"B00101",Datos!$G:$G,"0311",Datos!$B:$B,AF$9)</f>
        <v>0</v>
      </c>
      <c r="AG19" s="16">
        <f>SUMIFS(Datos!$H:$H,Datos!$E:$E,'PIBTRIM CONSTANTE 18-25_V'!$B19,Datos!$A:$A,'PIBTRIM CONSTANTE 18-25_V'!$AC$7,Datos!$C:$C,"B00101",Datos!$G:$G,"0311",Datos!$B:$B,AG$9)</f>
        <v>0</v>
      </c>
      <c r="AH19" s="16">
        <f t="shared" si="6"/>
        <v>0</v>
      </c>
      <c r="AI19" s="16">
        <f>SUMIFS(Datos!$H:$H,Datos!$E:$E,'PIBTRIM CONSTANTE 18-25_V'!$B19,Datos!$A:$A,'PIBTRIM CONSTANTE 18-25_V'!$AH$7,Datos!$C:$C,"B00101",Datos!$G:$G,"0311",Datos!$B:$B,AI$9)</f>
        <v>0</v>
      </c>
      <c r="AJ19" s="16">
        <f>SUMIFS(Datos!$H:$H,Datos!$E:$E,'PIBTRIM CONSTANTE 18-25_V'!$B19,Datos!$A:$A,'PIBTRIM CONSTANTE 18-25_V'!$AH$7,Datos!$C:$C,"B00101",Datos!$G:$G,"0311",Datos!$B:$B,AJ$9)</f>
        <v>0</v>
      </c>
      <c r="AK19" s="16">
        <f>SUMIFS(Datos!$H:$H,Datos!$E:$E,'PIBTRIM CONSTANTE 18-25_V'!$B19,Datos!$A:$A,'PIBTRIM CONSTANTE 18-25_V'!$AH$7,Datos!$C:$C,"B00101",Datos!$G:$G,"0311",Datos!$B:$B,AK$9)</f>
        <v>0</v>
      </c>
      <c r="AL19" s="16">
        <f>SUMIFS(Datos!$H:$H,Datos!$E:$E,'PIBTRIM CONSTANTE 18-25_V'!$B19,Datos!$A:$A,'PIBTRIM CONSTANTE 18-25_V'!$AH$7,Datos!$C:$C,"B00101",Datos!$G:$G,"0311",Datos!$B:$B,AL$9)</f>
        <v>0</v>
      </c>
      <c r="AM19" s="178">
        <f>SUMIFS(Datos!$H:$H,Datos!$E:$E,'PIBTRIM CONSTANTE 18-25_V'!$B19,Datos!$A:$A,'PIBTRIM CONSTANTE 18-25_V'!$AM$7,Datos!$C:$C,"B00101",Datos!$G:$G,"0311",Datos!$B:$B,AM$9)</f>
        <v>0</v>
      </c>
      <c r="AN19" s="17"/>
    </row>
    <row r="20" spans="2:40" s="10" customFormat="1" ht="24" customHeight="1">
      <c r="B20" s="18" t="s">
        <v>19</v>
      </c>
      <c r="C20" s="19" t="s">
        <v>48</v>
      </c>
      <c r="D20" s="16">
        <f t="shared" si="0"/>
        <v>0</v>
      </c>
      <c r="E20" s="16">
        <f>SUMIFS(Datos!$H:$H,Datos!$E:$E,'PIBTRIM CONSTANTE 18-25_V'!$B20,Datos!$A:$A,'PIBTRIM CONSTANTE 18-25_V'!$D$7,Datos!$C:$C,"B00101",Datos!$G:$G,"0311",Datos!$B:$B,E$9)</f>
        <v>0</v>
      </c>
      <c r="F20" s="16">
        <f>SUMIFS(Datos!$H:$H,Datos!$E:$E,'PIBTRIM CONSTANTE 18-25_V'!$B20,Datos!$A:$A,'PIBTRIM CONSTANTE 18-25_V'!$D$7,Datos!$C:$C,"B00101",Datos!$G:$G,"0311",Datos!$B:$B,F$9)</f>
        <v>0</v>
      </c>
      <c r="G20" s="16">
        <f>SUMIFS(Datos!$H:$H,Datos!$E:$E,'PIBTRIM CONSTANTE 18-25_V'!$B20,Datos!$A:$A,'PIBTRIM CONSTANTE 18-25_V'!$D$7,Datos!$C:$C,"B00101",Datos!$G:$G,"0311",Datos!$B:$B,G$9)</f>
        <v>0</v>
      </c>
      <c r="H20" s="16">
        <f>SUMIFS(Datos!$H:$H,Datos!$E:$E,'PIBTRIM CONSTANTE 18-25_V'!$B20,Datos!$A:$A,'PIBTRIM CONSTANTE 18-25_V'!$D$7,Datos!$C:$C,"B00101",Datos!$G:$G,"0311",Datos!$B:$B,H$9)</f>
        <v>0</v>
      </c>
      <c r="I20" s="16">
        <f t="shared" si="1"/>
        <v>0</v>
      </c>
      <c r="J20" s="16">
        <f>SUMIFS(Datos!$H:$H,Datos!$E:$E,'PIBTRIM CONSTANTE 18-25_V'!$B20,Datos!$A:$A,'PIBTRIM CONSTANTE 18-25_V'!$I$7,Datos!$C:$C,"B00101",Datos!$G:$G,"0311",Datos!$B:$B,J$9)</f>
        <v>0</v>
      </c>
      <c r="K20" s="16">
        <f>SUMIFS(Datos!$H:$H,Datos!$E:$E,'PIBTRIM CONSTANTE 18-25_V'!$B20,Datos!$A:$A,'PIBTRIM CONSTANTE 18-25_V'!$I$7,Datos!$C:$C,"B00101",Datos!$G:$G,"0311",Datos!$B:$B,K$9)</f>
        <v>0</v>
      </c>
      <c r="L20" s="16">
        <f>SUMIFS(Datos!$H:$H,Datos!$E:$E,'PIBTRIM CONSTANTE 18-25_V'!$B20,Datos!$A:$A,'PIBTRIM CONSTANTE 18-25_V'!$I$7,Datos!$C:$C,"B00101",Datos!$G:$G,"0311",Datos!$B:$B,L$9)</f>
        <v>0</v>
      </c>
      <c r="M20" s="16">
        <f>SUMIFS(Datos!$H:$H,Datos!$E:$E,'PIBTRIM CONSTANTE 18-25_V'!$B20,Datos!$A:$A,'PIBTRIM CONSTANTE 18-25_V'!$I$7,Datos!$C:$C,"B00101",Datos!$G:$G,"0311",Datos!$B:$B,M$9)</f>
        <v>0</v>
      </c>
      <c r="N20" s="16">
        <f t="shared" si="2"/>
        <v>0</v>
      </c>
      <c r="O20" s="16">
        <f>SUMIFS(Datos!$H:$H,Datos!$E:$E,'PIBTRIM CONSTANTE 18-25_V'!$B20,Datos!$A:$A,'PIBTRIM CONSTANTE 18-25_V'!$N$7,Datos!$C:$C,"B00101",Datos!$G:$G,"0311",Datos!$B:$B,O$9)</f>
        <v>0</v>
      </c>
      <c r="P20" s="16">
        <f>SUMIFS(Datos!$H:$H,Datos!$E:$E,'PIBTRIM CONSTANTE 18-25_V'!$B20,Datos!$A:$A,'PIBTRIM CONSTANTE 18-25_V'!$N$7,Datos!$C:$C,"B00101",Datos!$G:$G,"0311",Datos!$B:$B,P$9)</f>
        <v>0</v>
      </c>
      <c r="Q20" s="16">
        <f>SUMIFS(Datos!$H:$H,Datos!$E:$E,'PIBTRIM CONSTANTE 18-25_V'!$B20,Datos!$A:$A,'PIBTRIM CONSTANTE 18-25_V'!$N$7,Datos!$C:$C,"B00101",Datos!$G:$G,"0311",Datos!$B:$B,Q$9)</f>
        <v>0</v>
      </c>
      <c r="R20" s="16">
        <f>SUMIFS(Datos!$H:$H,Datos!$E:$E,'PIBTRIM CONSTANTE 18-25_V'!$B20,Datos!$A:$A,'PIBTRIM CONSTANTE 18-25_V'!$N$7,Datos!$C:$C,"B00101",Datos!$G:$G,"0311",Datos!$B:$B,R$9)</f>
        <v>0</v>
      </c>
      <c r="S20" s="16">
        <f t="shared" si="3"/>
        <v>0</v>
      </c>
      <c r="T20" s="16">
        <f>SUMIFS(Datos!$H:$H,Datos!$E:$E,'PIBTRIM CONSTANTE 18-25_V'!$B20,Datos!$A:$A,'PIBTRIM CONSTANTE 18-25_V'!$S$7,Datos!$C:$C,"B00101",Datos!$G:$G,"0311",Datos!$B:$B,T$9)</f>
        <v>0</v>
      </c>
      <c r="U20" s="16">
        <f>SUMIFS(Datos!$H:$H,Datos!$E:$E,'PIBTRIM CONSTANTE 18-25_V'!$B20,Datos!$A:$A,'PIBTRIM CONSTANTE 18-25_V'!$S$7,Datos!$C:$C,"B00101",Datos!$G:$G,"0311",Datos!$B:$B,U$9)</f>
        <v>0</v>
      </c>
      <c r="V20" s="16">
        <f>SUMIFS(Datos!$H:$H,Datos!$E:$E,'PIBTRIM CONSTANTE 18-25_V'!$B20,Datos!$A:$A,'PIBTRIM CONSTANTE 18-25_V'!$S$7,Datos!$C:$C,"B00101",Datos!$G:$G,"0311",Datos!$B:$B,V$9)</f>
        <v>0</v>
      </c>
      <c r="W20" s="16">
        <f>SUMIFS(Datos!$H:$H,Datos!$E:$E,'PIBTRIM CONSTANTE 18-25_V'!$B20,Datos!$A:$A,'PIBTRIM CONSTANTE 18-25_V'!$S$7,Datos!$C:$C,"B00101",Datos!$G:$G,"0311",Datos!$B:$B,W$9)</f>
        <v>0</v>
      </c>
      <c r="X20" s="16">
        <f t="shared" si="4"/>
        <v>0</v>
      </c>
      <c r="Y20" s="16">
        <f>SUMIFS(Datos!$H:$H,Datos!$E:$E,'PIBTRIM CONSTANTE 18-25_V'!$B20,Datos!$A:$A,'PIBTRIM CONSTANTE 18-25_V'!$X$7,Datos!$C:$C,"B00101",Datos!$G:$G,"0311",Datos!$B:$B,Y$9)</f>
        <v>0</v>
      </c>
      <c r="Z20" s="16">
        <f>SUMIFS(Datos!$H:$H,Datos!$E:$E,'PIBTRIM CONSTANTE 18-25_V'!$B20,Datos!$A:$A,'PIBTRIM CONSTANTE 18-25_V'!$X$7,Datos!$C:$C,"B00101",Datos!$G:$G,"0311",Datos!$B:$B,Z$9)</f>
        <v>0</v>
      </c>
      <c r="AA20" s="16">
        <f>SUMIFS(Datos!$H:$H,Datos!$E:$E,'PIBTRIM CONSTANTE 18-25_V'!$B20,Datos!$A:$A,'PIBTRIM CONSTANTE 18-25_V'!$X$7,Datos!$C:$C,"B00101",Datos!$G:$G,"0311",Datos!$B:$B,AA$9)</f>
        <v>0</v>
      </c>
      <c r="AB20" s="16">
        <f>SUMIFS(Datos!$H:$H,Datos!$E:$E,'PIBTRIM CONSTANTE 18-25_V'!$B20,Datos!$A:$A,'PIBTRIM CONSTANTE 18-25_V'!$X$7,Datos!$C:$C,"B00101",Datos!$G:$G,"0311",Datos!$B:$B,AB$9)</f>
        <v>0</v>
      </c>
      <c r="AC20" s="16">
        <f t="shared" si="5"/>
        <v>0</v>
      </c>
      <c r="AD20" s="16">
        <f>SUMIFS(Datos!$H:$H,Datos!$E:$E,'PIBTRIM CONSTANTE 18-25_V'!$B20,Datos!$A:$A,'PIBTRIM CONSTANTE 18-25_V'!$AC$7,Datos!$C:$C,"B00101",Datos!$G:$G,"0311",Datos!$B:$B,AD$9)</f>
        <v>0</v>
      </c>
      <c r="AE20" s="16">
        <f>SUMIFS(Datos!$H:$H,Datos!$E:$E,'PIBTRIM CONSTANTE 18-25_V'!$B20,Datos!$A:$A,'PIBTRIM CONSTANTE 18-25_V'!$AC$7,Datos!$C:$C,"B00101",Datos!$G:$G,"0311",Datos!$B:$B,AE$9)</f>
        <v>0</v>
      </c>
      <c r="AF20" s="16">
        <f>SUMIFS(Datos!$H:$H,Datos!$E:$E,'PIBTRIM CONSTANTE 18-25_V'!$B20,Datos!$A:$A,'PIBTRIM CONSTANTE 18-25_V'!$AC$7,Datos!$C:$C,"B00101",Datos!$G:$G,"0311",Datos!$B:$B,AF$9)</f>
        <v>0</v>
      </c>
      <c r="AG20" s="16">
        <f>SUMIFS(Datos!$H:$H,Datos!$E:$E,'PIBTRIM CONSTANTE 18-25_V'!$B20,Datos!$A:$A,'PIBTRIM CONSTANTE 18-25_V'!$AC$7,Datos!$C:$C,"B00101",Datos!$G:$G,"0311",Datos!$B:$B,AG$9)</f>
        <v>0</v>
      </c>
      <c r="AH20" s="16">
        <f t="shared" si="6"/>
        <v>0</v>
      </c>
      <c r="AI20" s="16">
        <f>SUMIFS(Datos!$H:$H,Datos!$E:$E,'PIBTRIM CONSTANTE 18-25_V'!$B20,Datos!$A:$A,'PIBTRIM CONSTANTE 18-25_V'!$AH$7,Datos!$C:$C,"B00101",Datos!$G:$G,"0311",Datos!$B:$B,AI$9)</f>
        <v>0</v>
      </c>
      <c r="AJ20" s="16">
        <f>SUMIFS(Datos!$H:$H,Datos!$E:$E,'PIBTRIM CONSTANTE 18-25_V'!$B20,Datos!$A:$A,'PIBTRIM CONSTANTE 18-25_V'!$AH$7,Datos!$C:$C,"B00101",Datos!$G:$G,"0311",Datos!$B:$B,AJ$9)</f>
        <v>0</v>
      </c>
      <c r="AK20" s="16">
        <f>SUMIFS(Datos!$H:$H,Datos!$E:$E,'PIBTRIM CONSTANTE 18-25_V'!$B20,Datos!$A:$A,'PIBTRIM CONSTANTE 18-25_V'!$AH$7,Datos!$C:$C,"B00101",Datos!$G:$G,"0311",Datos!$B:$B,AK$9)</f>
        <v>0</v>
      </c>
      <c r="AL20" s="16">
        <f>SUMIFS(Datos!$H:$H,Datos!$E:$E,'PIBTRIM CONSTANTE 18-25_V'!$B20,Datos!$A:$A,'PIBTRIM CONSTANTE 18-25_V'!$AH$7,Datos!$C:$C,"B00101",Datos!$G:$G,"0311",Datos!$B:$B,AL$9)</f>
        <v>0</v>
      </c>
      <c r="AM20" s="178">
        <f>SUMIFS(Datos!$H:$H,Datos!$E:$E,'PIBTRIM CONSTANTE 18-25_V'!$B20,Datos!$A:$A,'PIBTRIM CONSTANTE 18-25_V'!$AM$7,Datos!$C:$C,"B00101",Datos!$G:$G,"0311",Datos!$B:$B,AM$9)</f>
        <v>0</v>
      </c>
      <c r="AN20" s="17"/>
    </row>
    <row r="21" spans="2:40" s="10" customFormat="1" ht="30" customHeight="1">
      <c r="B21" s="14" t="s">
        <v>20</v>
      </c>
      <c r="C21" s="15" t="s">
        <v>49</v>
      </c>
      <c r="D21" s="16">
        <f t="shared" si="0"/>
        <v>0</v>
      </c>
      <c r="E21" s="16">
        <f>SUMIFS(Datos!$H:$H,Datos!$E:$E,'PIBTRIM CONSTANTE 18-25_V'!$B21,Datos!$A:$A,'PIBTRIM CONSTANTE 18-25_V'!$D$7,Datos!$C:$C,"B00101",Datos!$G:$G,"0311",Datos!$B:$B,E$9)</f>
        <v>0</v>
      </c>
      <c r="F21" s="16">
        <f>SUMIFS(Datos!$H:$H,Datos!$E:$E,'PIBTRIM CONSTANTE 18-25_V'!$B21,Datos!$A:$A,'PIBTRIM CONSTANTE 18-25_V'!$D$7,Datos!$C:$C,"B00101",Datos!$G:$G,"0311",Datos!$B:$B,F$9)</f>
        <v>0</v>
      </c>
      <c r="G21" s="16">
        <f>SUMIFS(Datos!$H:$H,Datos!$E:$E,'PIBTRIM CONSTANTE 18-25_V'!$B21,Datos!$A:$A,'PIBTRIM CONSTANTE 18-25_V'!$D$7,Datos!$C:$C,"B00101",Datos!$G:$G,"0311",Datos!$B:$B,G$9)</f>
        <v>0</v>
      </c>
      <c r="H21" s="16">
        <f>SUMIFS(Datos!$H:$H,Datos!$E:$E,'PIBTRIM CONSTANTE 18-25_V'!$B21,Datos!$A:$A,'PIBTRIM CONSTANTE 18-25_V'!$D$7,Datos!$C:$C,"B00101",Datos!$G:$G,"0311",Datos!$B:$B,H$9)</f>
        <v>0</v>
      </c>
      <c r="I21" s="16">
        <f t="shared" si="1"/>
        <v>0</v>
      </c>
      <c r="J21" s="16">
        <f>SUMIFS(Datos!$H:$H,Datos!$E:$E,'PIBTRIM CONSTANTE 18-25_V'!$B21,Datos!$A:$A,'PIBTRIM CONSTANTE 18-25_V'!$I$7,Datos!$C:$C,"B00101",Datos!$G:$G,"0311",Datos!$B:$B,J$9)</f>
        <v>0</v>
      </c>
      <c r="K21" s="16">
        <f>SUMIFS(Datos!$H:$H,Datos!$E:$E,'PIBTRIM CONSTANTE 18-25_V'!$B21,Datos!$A:$A,'PIBTRIM CONSTANTE 18-25_V'!$I$7,Datos!$C:$C,"B00101",Datos!$G:$G,"0311",Datos!$B:$B,K$9)</f>
        <v>0</v>
      </c>
      <c r="L21" s="16">
        <f>SUMIFS(Datos!$H:$H,Datos!$E:$E,'PIBTRIM CONSTANTE 18-25_V'!$B21,Datos!$A:$A,'PIBTRIM CONSTANTE 18-25_V'!$I$7,Datos!$C:$C,"B00101",Datos!$G:$G,"0311",Datos!$B:$B,L$9)</f>
        <v>0</v>
      </c>
      <c r="M21" s="16">
        <f>SUMIFS(Datos!$H:$H,Datos!$E:$E,'PIBTRIM CONSTANTE 18-25_V'!$B21,Datos!$A:$A,'PIBTRIM CONSTANTE 18-25_V'!$I$7,Datos!$C:$C,"B00101",Datos!$G:$G,"0311",Datos!$B:$B,M$9)</f>
        <v>0</v>
      </c>
      <c r="N21" s="16">
        <f t="shared" si="2"/>
        <v>0</v>
      </c>
      <c r="O21" s="16">
        <f>SUMIFS(Datos!$H:$H,Datos!$E:$E,'PIBTRIM CONSTANTE 18-25_V'!$B21,Datos!$A:$A,'PIBTRIM CONSTANTE 18-25_V'!$N$7,Datos!$C:$C,"B00101",Datos!$G:$G,"0311",Datos!$B:$B,O$9)</f>
        <v>0</v>
      </c>
      <c r="P21" s="16">
        <f>SUMIFS(Datos!$H:$H,Datos!$E:$E,'PIBTRIM CONSTANTE 18-25_V'!$B21,Datos!$A:$A,'PIBTRIM CONSTANTE 18-25_V'!$N$7,Datos!$C:$C,"B00101",Datos!$G:$G,"0311",Datos!$B:$B,P$9)</f>
        <v>0</v>
      </c>
      <c r="Q21" s="16">
        <f>SUMIFS(Datos!$H:$H,Datos!$E:$E,'PIBTRIM CONSTANTE 18-25_V'!$B21,Datos!$A:$A,'PIBTRIM CONSTANTE 18-25_V'!$N$7,Datos!$C:$C,"B00101",Datos!$G:$G,"0311",Datos!$B:$B,Q$9)</f>
        <v>0</v>
      </c>
      <c r="R21" s="16">
        <f>SUMIFS(Datos!$H:$H,Datos!$E:$E,'PIBTRIM CONSTANTE 18-25_V'!$B21,Datos!$A:$A,'PIBTRIM CONSTANTE 18-25_V'!$N$7,Datos!$C:$C,"B00101",Datos!$G:$G,"0311",Datos!$B:$B,R$9)</f>
        <v>0</v>
      </c>
      <c r="S21" s="16">
        <f t="shared" si="3"/>
        <v>0</v>
      </c>
      <c r="T21" s="16">
        <f>SUMIFS(Datos!$H:$H,Datos!$E:$E,'PIBTRIM CONSTANTE 18-25_V'!$B21,Datos!$A:$A,'PIBTRIM CONSTANTE 18-25_V'!$S$7,Datos!$C:$C,"B00101",Datos!$G:$G,"0311",Datos!$B:$B,T$9)</f>
        <v>0</v>
      </c>
      <c r="U21" s="16">
        <f>SUMIFS(Datos!$H:$H,Datos!$E:$E,'PIBTRIM CONSTANTE 18-25_V'!$B21,Datos!$A:$A,'PIBTRIM CONSTANTE 18-25_V'!$S$7,Datos!$C:$C,"B00101",Datos!$G:$G,"0311",Datos!$B:$B,U$9)</f>
        <v>0</v>
      </c>
      <c r="V21" s="16">
        <f>SUMIFS(Datos!$H:$H,Datos!$E:$E,'PIBTRIM CONSTANTE 18-25_V'!$B21,Datos!$A:$A,'PIBTRIM CONSTANTE 18-25_V'!$S$7,Datos!$C:$C,"B00101",Datos!$G:$G,"0311",Datos!$B:$B,V$9)</f>
        <v>0</v>
      </c>
      <c r="W21" s="16">
        <f>SUMIFS(Datos!$H:$H,Datos!$E:$E,'PIBTRIM CONSTANTE 18-25_V'!$B21,Datos!$A:$A,'PIBTRIM CONSTANTE 18-25_V'!$S$7,Datos!$C:$C,"B00101",Datos!$G:$G,"0311",Datos!$B:$B,W$9)</f>
        <v>0</v>
      </c>
      <c r="X21" s="16">
        <f t="shared" si="4"/>
        <v>0</v>
      </c>
      <c r="Y21" s="16">
        <f>SUMIFS(Datos!$H:$H,Datos!$E:$E,'PIBTRIM CONSTANTE 18-25_V'!$B21,Datos!$A:$A,'PIBTRIM CONSTANTE 18-25_V'!$X$7,Datos!$C:$C,"B00101",Datos!$G:$G,"0311",Datos!$B:$B,Y$9)</f>
        <v>0</v>
      </c>
      <c r="Z21" s="16">
        <f>SUMIFS(Datos!$H:$H,Datos!$E:$E,'PIBTRIM CONSTANTE 18-25_V'!$B21,Datos!$A:$A,'PIBTRIM CONSTANTE 18-25_V'!$X$7,Datos!$C:$C,"B00101",Datos!$G:$G,"0311",Datos!$B:$B,Z$9)</f>
        <v>0</v>
      </c>
      <c r="AA21" s="16">
        <f>SUMIFS(Datos!$H:$H,Datos!$E:$E,'PIBTRIM CONSTANTE 18-25_V'!$B21,Datos!$A:$A,'PIBTRIM CONSTANTE 18-25_V'!$X$7,Datos!$C:$C,"B00101",Datos!$G:$G,"0311",Datos!$B:$B,AA$9)</f>
        <v>0</v>
      </c>
      <c r="AB21" s="16">
        <f>SUMIFS(Datos!$H:$H,Datos!$E:$E,'PIBTRIM CONSTANTE 18-25_V'!$B21,Datos!$A:$A,'PIBTRIM CONSTANTE 18-25_V'!$X$7,Datos!$C:$C,"B00101",Datos!$G:$G,"0311",Datos!$B:$B,AB$9)</f>
        <v>0</v>
      </c>
      <c r="AC21" s="16">
        <f t="shared" si="5"/>
        <v>0</v>
      </c>
      <c r="AD21" s="16">
        <f>SUMIFS(Datos!$H:$H,Datos!$E:$E,'PIBTRIM CONSTANTE 18-25_V'!$B21,Datos!$A:$A,'PIBTRIM CONSTANTE 18-25_V'!$AC$7,Datos!$C:$C,"B00101",Datos!$G:$G,"0311",Datos!$B:$B,AD$9)</f>
        <v>0</v>
      </c>
      <c r="AE21" s="16">
        <f>SUMIFS(Datos!$H:$H,Datos!$E:$E,'PIBTRIM CONSTANTE 18-25_V'!$B21,Datos!$A:$A,'PIBTRIM CONSTANTE 18-25_V'!$AC$7,Datos!$C:$C,"B00101",Datos!$G:$G,"0311",Datos!$B:$B,AE$9)</f>
        <v>0</v>
      </c>
      <c r="AF21" s="16">
        <f>SUMIFS(Datos!$H:$H,Datos!$E:$E,'PIBTRIM CONSTANTE 18-25_V'!$B21,Datos!$A:$A,'PIBTRIM CONSTANTE 18-25_V'!$AC$7,Datos!$C:$C,"B00101",Datos!$G:$G,"0311",Datos!$B:$B,AF$9)</f>
        <v>0</v>
      </c>
      <c r="AG21" s="16">
        <f>SUMIFS(Datos!$H:$H,Datos!$E:$E,'PIBTRIM CONSTANTE 18-25_V'!$B21,Datos!$A:$A,'PIBTRIM CONSTANTE 18-25_V'!$AC$7,Datos!$C:$C,"B00101",Datos!$G:$G,"0311",Datos!$B:$B,AG$9)</f>
        <v>0</v>
      </c>
      <c r="AH21" s="16">
        <f t="shared" si="6"/>
        <v>0</v>
      </c>
      <c r="AI21" s="16">
        <f>SUMIFS(Datos!$H:$H,Datos!$E:$E,'PIBTRIM CONSTANTE 18-25_V'!$B21,Datos!$A:$A,'PIBTRIM CONSTANTE 18-25_V'!$AH$7,Datos!$C:$C,"B00101",Datos!$G:$G,"0311",Datos!$B:$B,AI$9)</f>
        <v>0</v>
      </c>
      <c r="AJ21" s="16">
        <f>SUMIFS(Datos!$H:$H,Datos!$E:$E,'PIBTRIM CONSTANTE 18-25_V'!$B21,Datos!$A:$A,'PIBTRIM CONSTANTE 18-25_V'!$AH$7,Datos!$C:$C,"B00101",Datos!$G:$G,"0311",Datos!$B:$B,AJ$9)</f>
        <v>0</v>
      </c>
      <c r="AK21" s="16">
        <f>SUMIFS(Datos!$H:$H,Datos!$E:$E,'PIBTRIM CONSTANTE 18-25_V'!$B21,Datos!$A:$A,'PIBTRIM CONSTANTE 18-25_V'!$AH$7,Datos!$C:$C,"B00101",Datos!$G:$G,"0311",Datos!$B:$B,AK$9)</f>
        <v>0</v>
      </c>
      <c r="AL21" s="16">
        <f>SUMIFS(Datos!$H:$H,Datos!$E:$E,'PIBTRIM CONSTANTE 18-25_V'!$B21,Datos!$A:$A,'PIBTRIM CONSTANTE 18-25_V'!$AH$7,Datos!$C:$C,"B00101",Datos!$G:$G,"0311",Datos!$B:$B,AL$9)</f>
        <v>0</v>
      </c>
      <c r="AM21" s="178">
        <f>SUMIFS(Datos!$H:$H,Datos!$E:$E,'PIBTRIM CONSTANTE 18-25_V'!$B21,Datos!$A:$A,'PIBTRIM CONSTANTE 18-25_V'!$AM$7,Datos!$C:$C,"B00101",Datos!$G:$G,"0311",Datos!$B:$B,AM$9)</f>
        <v>0</v>
      </c>
      <c r="AN21" s="17"/>
    </row>
    <row r="22" spans="2:40" s="10" customFormat="1" ht="24" customHeight="1">
      <c r="B22" s="18" t="s">
        <v>21</v>
      </c>
      <c r="C22" s="19" t="s">
        <v>50</v>
      </c>
      <c r="D22" s="16">
        <f t="shared" si="0"/>
        <v>0</v>
      </c>
      <c r="E22" s="16">
        <f>SUMIFS(Datos!$H:$H,Datos!$E:$E,'PIBTRIM CONSTANTE 18-25_V'!$B22,Datos!$A:$A,'PIBTRIM CONSTANTE 18-25_V'!$D$7,Datos!$C:$C,"B00101",Datos!$G:$G,"0311",Datos!$B:$B,E$9)</f>
        <v>0</v>
      </c>
      <c r="F22" s="16">
        <f>SUMIFS(Datos!$H:$H,Datos!$E:$E,'PIBTRIM CONSTANTE 18-25_V'!$B22,Datos!$A:$A,'PIBTRIM CONSTANTE 18-25_V'!$D$7,Datos!$C:$C,"B00101",Datos!$G:$G,"0311",Datos!$B:$B,F$9)</f>
        <v>0</v>
      </c>
      <c r="G22" s="16">
        <f>SUMIFS(Datos!$H:$H,Datos!$E:$E,'PIBTRIM CONSTANTE 18-25_V'!$B22,Datos!$A:$A,'PIBTRIM CONSTANTE 18-25_V'!$D$7,Datos!$C:$C,"B00101",Datos!$G:$G,"0311",Datos!$B:$B,G$9)</f>
        <v>0</v>
      </c>
      <c r="H22" s="16">
        <f>SUMIFS(Datos!$H:$H,Datos!$E:$E,'PIBTRIM CONSTANTE 18-25_V'!$B22,Datos!$A:$A,'PIBTRIM CONSTANTE 18-25_V'!$D$7,Datos!$C:$C,"B00101",Datos!$G:$G,"0311",Datos!$B:$B,H$9)</f>
        <v>0</v>
      </c>
      <c r="I22" s="16">
        <f t="shared" si="1"/>
        <v>0</v>
      </c>
      <c r="J22" s="16">
        <f>SUMIFS(Datos!$H:$H,Datos!$E:$E,'PIBTRIM CONSTANTE 18-25_V'!$B22,Datos!$A:$A,'PIBTRIM CONSTANTE 18-25_V'!$I$7,Datos!$C:$C,"B00101",Datos!$G:$G,"0311",Datos!$B:$B,J$9)</f>
        <v>0</v>
      </c>
      <c r="K22" s="16">
        <f>SUMIFS(Datos!$H:$H,Datos!$E:$E,'PIBTRIM CONSTANTE 18-25_V'!$B22,Datos!$A:$A,'PIBTRIM CONSTANTE 18-25_V'!$I$7,Datos!$C:$C,"B00101",Datos!$G:$G,"0311",Datos!$B:$B,K$9)</f>
        <v>0</v>
      </c>
      <c r="L22" s="16">
        <f>SUMIFS(Datos!$H:$H,Datos!$E:$E,'PIBTRIM CONSTANTE 18-25_V'!$B22,Datos!$A:$A,'PIBTRIM CONSTANTE 18-25_V'!$I$7,Datos!$C:$C,"B00101",Datos!$G:$G,"0311",Datos!$B:$B,L$9)</f>
        <v>0</v>
      </c>
      <c r="M22" s="16">
        <f>SUMIFS(Datos!$H:$H,Datos!$E:$E,'PIBTRIM CONSTANTE 18-25_V'!$B22,Datos!$A:$A,'PIBTRIM CONSTANTE 18-25_V'!$I$7,Datos!$C:$C,"B00101",Datos!$G:$G,"0311",Datos!$B:$B,M$9)</f>
        <v>0</v>
      </c>
      <c r="N22" s="16">
        <f t="shared" si="2"/>
        <v>0</v>
      </c>
      <c r="O22" s="16">
        <f>SUMIFS(Datos!$H:$H,Datos!$E:$E,'PIBTRIM CONSTANTE 18-25_V'!$B22,Datos!$A:$A,'PIBTRIM CONSTANTE 18-25_V'!$N$7,Datos!$C:$C,"B00101",Datos!$G:$G,"0311",Datos!$B:$B,O$9)</f>
        <v>0</v>
      </c>
      <c r="P22" s="16">
        <f>SUMIFS(Datos!$H:$H,Datos!$E:$E,'PIBTRIM CONSTANTE 18-25_V'!$B22,Datos!$A:$A,'PIBTRIM CONSTANTE 18-25_V'!$N$7,Datos!$C:$C,"B00101",Datos!$G:$G,"0311",Datos!$B:$B,P$9)</f>
        <v>0</v>
      </c>
      <c r="Q22" s="16">
        <f>SUMIFS(Datos!$H:$H,Datos!$E:$E,'PIBTRIM CONSTANTE 18-25_V'!$B22,Datos!$A:$A,'PIBTRIM CONSTANTE 18-25_V'!$N$7,Datos!$C:$C,"B00101",Datos!$G:$G,"0311",Datos!$B:$B,Q$9)</f>
        <v>0</v>
      </c>
      <c r="R22" s="16">
        <f>SUMIFS(Datos!$H:$H,Datos!$E:$E,'PIBTRIM CONSTANTE 18-25_V'!$B22,Datos!$A:$A,'PIBTRIM CONSTANTE 18-25_V'!$N$7,Datos!$C:$C,"B00101",Datos!$G:$G,"0311",Datos!$B:$B,R$9)</f>
        <v>0</v>
      </c>
      <c r="S22" s="16">
        <f t="shared" si="3"/>
        <v>0</v>
      </c>
      <c r="T22" s="16">
        <f>SUMIFS(Datos!$H:$H,Datos!$E:$E,'PIBTRIM CONSTANTE 18-25_V'!$B22,Datos!$A:$A,'PIBTRIM CONSTANTE 18-25_V'!$S$7,Datos!$C:$C,"B00101",Datos!$G:$G,"0311",Datos!$B:$B,T$9)</f>
        <v>0</v>
      </c>
      <c r="U22" s="16">
        <f>SUMIFS(Datos!$H:$H,Datos!$E:$E,'PIBTRIM CONSTANTE 18-25_V'!$B22,Datos!$A:$A,'PIBTRIM CONSTANTE 18-25_V'!$S$7,Datos!$C:$C,"B00101",Datos!$G:$G,"0311",Datos!$B:$B,U$9)</f>
        <v>0</v>
      </c>
      <c r="V22" s="16">
        <f>SUMIFS(Datos!$H:$H,Datos!$E:$E,'PIBTRIM CONSTANTE 18-25_V'!$B22,Datos!$A:$A,'PIBTRIM CONSTANTE 18-25_V'!$S$7,Datos!$C:$C,"B00101",Datos!$G:$G,"0311",Datos!$B:$B,V$9)</f>
        <v>0</v>
      </c>
      <c r="W22" s="16">
        <f>SUMIFS(Datos!$H:$H,Datos!$E:$E,'PIBTRIM CONSTANTE 18-25_V'!$B22,Datos!$A:$A,'PIBTRIM CONSTANTE 18-25_V'!$S$7,Datos!$C:$C,"B00101",Datos!$G:$G,"0311",Datos!$B:$B,W$9)</f>
        <v>0</v>
      </c>
      <c r="X22" s="16">
        <f t="shared" si="4"/>
        <v>0</v>
      </c>
      <c r="Y22" s="16">
        <f>SUMIFS(Datos!$H:$H,Datos!$E:$E,'PIBTRIM CONSTANTE 18-25_V'!$B22,Datos!$A:$A,'PIBTRIM CONSTANTE 18-25_V'!$X$7,Datos!$C:$C,"B00101",Datos!$G:$G,"0311",Datos!$B:$B,Y$9)</f>
        <v>0</v>
      </c>
      <c r="Z22" s="16">
        <f>SUMIFS(Datos!$H:$H,Datos!$E:$E,'PIBTRIM CONSTANTE 18-25_V'!$B22,Datos!$A:$A,'PIBTRIM CONSTANTE 18-25_V'!$X$7,Datos!$C:$C,"B00101",Datos!$G:$G,"0311",Datos!$B:$B,Z$9)</f>
        <v>0</v>
      </c>
      <c r="AA22" s="16">
        <f>SUMIFS(Datos!$H:$H,Datos!$E:$E,'PIBTRIM CONSTANTE 18-25_V'!$B22,Datos!$A:$A,'PIBTRIM CONSTANTE 18-25_V'!$X$7,Datos!$C:$C,"B00101",Datos!$G:$G,"0311",Datos!$B:$B,AA$9)</f>
        <v>0</v>
      </c>
      <c r="AB22" s="16">
        <f>SUMIFS(Datos!$H:$H,Datos!$E:$E,'PIBTRIM CONSTANTE 18-25_V'!$B22,Datos!$A:$A,'PIBTRIM CONSTANTE 18-25_V'!$X$7,Datos!$C:$C,"B00101",Datos!$G:$G,"0311",Datos!$B:$B,AB$9)</f>
        <v>0</v>
      </c>
      <c r="AC22" s="16">
        <f t="shared" si="5"/>
        <v>0</v>
      </c>
      <c r="AD22" s="16">
        <f>SUMIFS(Datos!$H:$H,Datos!$E:$E,'PIBTRIM CONSTANTE 18-25_V'!$B22,Datos!$A:$A,'PIBTRIM CONSTANTE 18-25_V'!$AC$7,Datos!$C:$C,"B00101",Datos!$G:$G,"0311",Datos!$B:$B,AD$9)</f>
        <v>0</v>
      </c>
      <c r="AE22" s="16">
        <f>SUMIFS(Datos!$H:$H,Datos!$E:$E,'PIBTRIM CONSTANTE 18-25_V'!$B22,Datos!$A:$A,'PIBTRIM CONSTANTE 18-25_V'!$AC$7,Datos!$C:$C,"B00101",Datos!$G:$G,"0311",Datos!$B:$B,AE$9)</f>
        <v>0</v>
      </c>
      <c r="AF22" s="16">
        <f>SUMIFS(Datos!$H:$H,Datos!$E:$E,'PIBTRIM CONSTANTE 18-25_V'!$B22,Datos!$A:$A,'PIBTRIM CONSTANTE 18-25_V'!$AC$7,Datos!$C:$C,"B00101",Datos!$G:$G,"0311",Datos!$B:$B,AF$9)</f>
        <v>0</v>
      </c>
      <c r="AG22" s="16">
        <f>SUMIFS(Datos!$H:$H,Datos!$E:$E,'PIBTRIM CONSTANTE 18-25_V'!$B22,Datos!$A:$A,'PIBTRIM CONSTANTE 18-25_V'!$AC$7,Datos!$C:$C,"B00101",Datos!$G:$G,"0311",Datos!$B:$B,AG$9)</f>
        <v>0</v>
      </c>
      <c r="AH22" s="16">
        <f t="shared" si="6"/>
        <v>0</v>
      </c>
      <c r="AI22" s="16">
        <f>SUMIFS(Datos!$H:$H,Datos!$E:$E,'PIBTRIM CONSTANTE 18-25_V'!$B22,Datos!$A:$A,'PIBTRIM CONSTANTE 18-25_V'!$AH$7,Datos!$C:$C,"B00101",Datos!$G:$G,"0311",Datos!$B:$B,AI$9)</f>
        <v>0</v>
      </c>
      <c r="AJ22" s="16">
        <f>SUMIFS(Datos!$H:$H,Datos!$E:$E,'PIBTRIM CONSTANTE 18-25_V'!$B22,Datos!$A:$A,'PIBTRIM CONSTANTE 18-25_V'!$AH$7,Datos!$C:$C,"B00101",Datos!$G:$G,"0311",Datos!$B:$B,AJ$9)</f>
        <v>0</v>
      </c>
      <c r="AK22" s="16">
        <f>SUMIFS(Datos!$H:$H,Datos!$E:$E,'PIBTRIM CONSTANTE 18-25_V'!$B22,Datos!$A:$A,'PIBTRIM CONSTANTE 18-25_V'!$AH$7,Datos!$C:$C,"B00101",Datos!$G:$G,"0311",Datos!$B:$B,AK$9)</f>
        <v>0</v>
      </c>
      <c r="AL22" s="16">
        <f>SUMIFS(Datos!$H:$H,Datos!$E:$E,'PIBTRIM CONSTANTE 18-25_V'!$B22,Datos!$A:$A,'PIBTRIM CONSTANTE 18-25_V'!$AH$7,Datos!$C:$C,"B00101",Datos!$G:$G,"0311",Datos!$B:$B,AL$9)</f>
        <v>0</v>
      </c>
      <c r="AM22" s="178">
        <f>SUMIFS(Datos!$H:$H,Datos!$E:$E,'PIBTRIM CONSTANTE 18-25_V'!$B22,Datos!$A:$A,'PIBTRIM CONSTANTE 18-25_V'!$AM$7,Datos!$C:$C,"B00101",Datos!$G:$G,"0311",Datos!$B:$B,AM$9)</f>
        <v>0</v>
      </c>
      <c r="AN22" s="17"/>
    </row>
    <row r="23" spans="2:40" s="10" customFormat="1" ht="24" customHeight="1">
      <c r="B23" s="18" t="s">
        <v>22</v>
      </c>
      <c r="C23" s="19" t="s">
        <v>51</v>
      </c>
      <c r="D23" s="16">
        <f t="shared" si="0"/>
        <v>0</v>
      </c>
      <c r="E23" s="16">
        <f>SUMIFS(Datos!$H:$H,Datos!$E:$E,'PIBTRIM CONSTANTE 18-25_V'!$B23,Datos!$A:$A,'PIBTRIM CONSTANTE 18-25_V'!$D$7,Datos!$C:$C,"B00101",Datos!$G:$G,"0311",Datos!$B:$B,E$9)</f>
        <v>0</v>
      </c>
      <c r="F23" s="16">
        <f>SUMIFS(Datos!$H:$H,Datos!$E:$E,'PIBTRIM CONSTANTE 18-25_V'!$B23,Datos!$A:$A,'PIBTRIM CONSTANTE 18-25_V'!$D$7,Datos!$C:$C,"B00101",Datos!$G:$G,"0311",Datos!$B:$B,F$9)</f>
        <v>0</v>
      </c>
      <c r="G23" s="16">
        <f>SUMIFS(Datos!$H:$H,Datos!$E:$E,'PIBTRIM CONSTANTE 18-25_V'!$B23,Datos!$A:$A,'PIBTRIM CONSTANTE 18-25_V'!$D$7,Datos!$C:$C,"B00101",Datos!$G:$G,"0311",Datos!$B:$B,G$9)</f>
        <v>0</v>
      </c>
      <c r="H23" s="16">
        <f>SUMIFS(Datos!$H:$H,Datos!$E:$E,'PIBTRIM CONSTANTE 18-25_V'!$B23,Datos!$A:$A,'PIBTRIM CONSTANTE 18-25_V'!$D$7,Datos!$C:$C,"B00101",Datos!$G:$G,"0311",Datos!$B:$B,H$9)</f>
        <v>0</v>
      </c>
      <c r="I23" s="16">
        <f t="shared" si="1"/>
        <v>0</v>
      </c>
      <c r="J23" s="16">
        <f>SUMIFS(Datos!$H:$H,Datos!$E:$E,'PIBTRIM CONSTANTE 18-25_V'!$B23,Datos!$A:$A,'PIBTRIM CONSTANTE 18-25_V'!$I$7,Datos!$C:$C,"B00101",Datos!$G:$G,"0311",Datos!$B:$B,J$9)</f>
        <v>0</v>
      </c>
      <c r="K23" s="16">
        <f>SUMIFS(Datos!$H:$H,Datos!$E:$E,'PIBTRIM CONSTANTE 18-25_V'!$B23,Datos!$A:$A,'PIBTRIM CONSTANTE 18-25_V'!$I$7,Datos!$C:$C,"B00101",Datos!$G:$G,"0311",Datos!$B:$B,K$9)</f>
        <v>0</v>
      </c>
      <c r="L23" s="16">
        <f>SUMIFS(Datos!$H:$H,Datos!$E:$E,'PIBTRIM CONSTANTE 18-25_V'!$B23,Datos!$A:$A,'PIBTRIM CONSTANTE 18-25_V'!$I$7,Datos!$C:$C,"B00101",Datos!$G:$G,"0311",Datos!$B:$B,L$9)</f>
        <v>0</v>
      </c>
      <c r="M23" s="16">
        <f>SUMIFS(Datos!$H:$H,Datos!$E:$E,'PIBTRIM CONSTANTE 18-25_V'!$B23,Datos!$A:$A,'PIBTRIM CONSTANTE 18-25_V'!$I$7,Datos!$C:$C,"B00101",Datos!$G:$G,"0311",Datos!$B:$B,M$9)</f>
        <v>0</v>
      </c>
      <c r="N23" s="16">
        <f t="shared" si="2"/>
        <v>0</v>
      </c>
      <c r="O23" s="16">
        <f>SUMIFS(Datos!$H:$H,Datos!$E:$E,'PIBTRIM CONSTANTE 18-25_V'!$B23,Datos!$A:$A,'PIBTRIM CONSTANTE 18-25_V'!$N$7,Datos!$C:$C,"B00101",Datos!$G:$G,"0311",Datos!$B:$B,O$9)</f>
        <v>0</v>
      </c>
      <c r="P23" s="16">
        <f>SUMIFS(Datos!$H:$H,Datos!$E:$E,'PIBTRIM CONSTANTE 18-25_V'!$B23,Datos!$A:$A,'PIBTRIM CONSTANTE 18-25_V'!$N$7,Datos!$C:$C,"B00101",Datos!$G:$G,"0311",Datos!$B:$B,P$9)</f>
        <v>0</v>
      </c>
      <c r="Q23" s="16">
        <f>SUMIFS(Datos!$H:$H,Datos!$E:$E,'PIBTRIM CONSTANTE 18-25_V'!$B23,Datos!$A:$A,'PIBTRIM CONSTANTE 18-25_V'!$N$7,Datos!$C:$C,"B00101",Datos!$G:$G,"0311",Datos!$B:$B,Q$9)</f>
        <v>0</v>
      </c>
      <c r="R23" s="16">
        <f>SUMIFS(Datos!$H:$H,Datos!$E:$E,'PIBTRIM CONSTANTE 18-25_V'!$B23,Datos!$A:$A,'PIBTRIM CONSTANTE 18-25_V'!$N$7,Datos!$C:$C,"B00101",Datos!$G:$G,"0311",Datos!$B:$B,R$9)</f>
        <v>0</v>
      </c>
      <c r="S23" s="16">
        <f t="shared" si="3"/>
        <v>0</v>
      </c>
      <c r="T23" s="16">
        <f>SUMIFS(Datos!$H:$H,Datos!$E:$E,'PIBTRIM CONSTANTE 18-25_V'!$B23,Datos!$A:$A,'PIBTRIM CONSTANTE 18-25_V'!$S$7,Datos!$C:$C,"B00101",Datos!$G:$G,"0311",Datos!$B:$B,T$9)</f>
        <v>0</v>
      </c>
      <c r="U23" s="16">
        <f>SUMIFS(Datos!$H:$H,Datos!$E:$E,'PIBTRIM CONSTANTE 18-25_V'!$B23,Datos!$A:$A,'PIBTRIM CONSTANTE 18-25_V'!$S$7,Datos!$C:$C,"B00101",Datos!$G:$G,"0311",Datos!$B:$B,U$9)</f>
        <v>0</v>
      </c>
      <c r="V23" s="16">
        <f>SUMIFS(Datos!$H:$H,Datos!$E:$E,'PIBTRIM CONSTANTE 18-25_V'!$B23,Datos!$A:$A,'PIBTRIM CONSTANTE 18-25_V'!$S$7,Datos!$C:$C,"B00101",Datos!$G:$G,"0311",Datos!$B:$B,V$9)</f>
        <v>0</v>
      </c>
      <c r="W23" s="16">
        <f>SUMIFS(Datos!$H:$H,Datos!$E:$E,'PIBTRIM CONSTANTE 18-25_V'!$B23,Datos!$A:$A,'PIBTRIM CONSTANTE 18-25_V'!$S$7,Datos!$C:$C,"B00101",Datos!$G:$G,"0311",Datos!$B:$B,W$9)</f>
        <v>0</v>
      </c>
      <c r="X23" s="16">
        <f t="shared" si="4"/>
        <v>0</v>
      </c>
      <c r="Y23" s="16">
        <f>SUMIFS(Datos!$H:$H,Datos!$E:$E,'PIBTRIM CONSTANTE 18-25_V'!$B23,Datos!$A:$A,'PIBTRIM CONSTANTE 18-25_V'!$X$7,Datos!$C:$C,"B00101",Datos!$G:$G,"0311",Datos!$B:$B,Y$9)</f>
        <v>0</v>
      </c>
      <c r="Z23" s="16">
        <f>SUMIFS(Datos!$H:$H,Datos!$E:$E,'PIBTRIM CONSTANTE 18-25_V'!$B23,Datos!$A:$A,'PIBTRIM CONSTANTE 18-25_V'!$X$7,Datos!$C:$C,"B00101",Datos!$G:$G,"0311",Datos!$B:$B,Z$9)</f>
        <v>0</v>
      </c>
      <c r="AA23" s="16">
        <f>SUMIFS(Datos!$H:$H,Datos!$E:$E,'PIBTRIM CONSTANTE 18-25_V'!$B23,Datos!$A:$A,'PIBTRIM CONSTANTE 18-25_V'!$X$7,Datos!$C:$C,"B00101",Datos!$G:$G,"0311",Datos!$B:$B,AA$9)</f>
        <v>0</v>
      </c>
      <c r="AB23" s="16">
        <f>SUMIFS(Datos!$H:$H,Datos!$E:$E,'PIBTRIM CONSTANTE 18-25_V'!$B23,Datos!$A:$A,'PIBTRIM CONSTANTE 18-25_V'!$X$7,Datos!$C:$C,"B00101",Datos!$G:$G,"0311",Datos!$B:$B,AB$9)</f>
        <v>0</v>
      </c>
      <c r="AC23" s="16">
        <f t="shared" si="5"/>
        <v>0</v>
      </c>
      <c r="AD23" s="16">
        <f>SUMIFS(Datos!$H:$H,Datos!$E:$E,'PIBTRIM CONSTANTE 18-25_V'!$B23,Datos!$A:$A,'PIBTRIM CONSTANTE 18-25_V'!$AC$7,Datos!$C:$C,"B00101",Datos!$G:$G,"0311",Datos!$B:$B,AD$9)</f>
        <v>0</v>
      </c>
      <c r="AE23" s="16">
        <f>SUMIFS(Datos!$H:$H,Datos!$E:$E,'PIBTRIM CONSTANTE 18-25_V'!$B23,Datos!$A:$A,'PIBTRIM CONSTANTE 18-25_V'!$AC$7,Datos!$C:$C,"B00101",Datos!$G:$G,"0311",Datos!$B:$B,AE$9)</f>
        <v>0</v>
      </c>
      <c r="AF23" s="16">
        <f>SUMIFS(Datos!$H:$H,Datos!$E:$E,'PIBTRIM CONSTANTE 18-25_V'!$B23,Datos!$A:$A,'PIBTRIM CONSTANTE 18-25_V'!$AC$7,Datos!$C:$C,"B00101",Datos!$G:$G,"0311",Datos!$B:$B,AF$9)</f>
        <v>0</v>
      </c>
      <c r="AG23" s="16">
        <f>SUMIFS(Datos!$H:$H,Datos!$E:$E,'PIBTRIM CONSTANTE 18-25_V'!$B23,Datos!$A:$A,'PIBTRIM CONSTANTE 18-25_V'!$AC$7,Datos!$C:$C,"B00101",Datos!$G:$G,"0311",Datos!$B:$B,AG$9)</f>
        <v>0</v>
      </c>
      <c r="AH23" s="16">
        <f t="shared" si="6"/>
        <v>0</v>
      </c>
      <c r="AI23" s="16">
        <f>SUMIFS(Datos!$H:$H,Datos!$E:$E,'PIBTRIM CONSTANTE 18-25_V'!$B23,Datos!$A:$A,'PIBTRIM CONSTANTE 18-25_V'!$AH$7,Datos!$C:$C,"B00101",Datos!$G:$G,"0311",Datos!$B:$B,AI$9)</f>
        <v>0</v>
      </c>
      <c r="AJ23" s="16">
        <f>SUMIFS(Datos!$H:$H,Datos!$E:$E,'PIBTRIM CONSTANTE 18-25_V'!$B23,Datos!$A:$A,'PIBTRIM CONSTANTE 18-25_V'!$AH$7,Datos!$C:$C,"B00101",Datos!$G:$G,"0311",Datos!$B:$B,AJ$9)</f>
        <v>0</v>
      </c>
      <c r="AK23" s="16">
        <f>SUMIFS(Datos!$H:$H,Datos!$E:$E,'PIBTRIM CONSTANTE 18-25_V'!$B23,Datos!$A:$A,'PIBTRIM CONSTANTE 18-25_V'!$AH$7,Datos!$C:$C,"B00101",Datos!$G:$G,"0311",Datos!$B:$B,AK$9)</f>
        <v>0</v>
      </c>
      <c r="AL23" s="16">
        <f>SUMIFS(Datos!$H:$H,Datos!$E:$E,'PIBTRIM CONSTANTE 18-25_V'!$B23,Datos!$A:$A,'PIBTRIM CONSTANTE 18-25_V'!$AH$7,Datos!$C:$C,"B00101",Datos!$G:$G,"0311",Datos!$B:$B,AL$9)</f>
        <v>0</v>
      </c>
      <c r="AM23" s="178">
        <f>SUMIFS(Datos!$H:$H,Datos!$E:$E,'PIBTRIM CONSTANTE 18-25_V'!$B23,Datos!$A:$A,'PIBTRIM CONSTANTE 18-25_V'!$AM$7,Datos!$C:$C,"B00101",Datos!$G:$G,"0311",Datos!$B:$B,AM$9)</f>
        <v>0</v>
      </c>
      <c r="AN23" s="17"/>
    </row>
    <row r="24" spans="2:40" s="10" customFormat="1" ht="24" customHeight="1">
      <c r="B24" s="20" t="s">
        <v>23</v>
      </c>
      <c r="C24" s="21" t="s">
        <v>52</v>
      </c>
      <c r="D24" s="22">
        <f t="shared" si="0"/>
        <v>0</v>
      </c>
      <c r="E24" s="22">
        <f>SUMIFS(Datos!$H:$H,Datos!$E:$E,'PIBTRIM CONSTANTE 18-25_V'!$B24,Datos!$A:$A,'PIBTRIM CONSTANTE 18-25_V'!$D$7,Datos!$C:$C,"B00101",Datos!$G:$G,"0311",Datos!$B:$B,E$9)</f>
        <v>0</v>
      </c>
      <c r="F24" s="22">
        <f>SUMIFS(Datos!$H:$H,Datos!$E:$E,'PIBTRIM CONSTANTE 18-25_V'!$B24,Datos!$A:$A,'PIBTRIM CONSTANTE 18-25_V'!$D$7,Datos!$C:$C,"B00101",Datos!$G:$G,"0311",Datos!$B:$B,F$9)</f>
        <v>0</v>
      </c>
      <c r="G24" s="22">
        <f>SUMIFS(Datos!$H:$H,Datos!$E:$E,'PIBTRIM CONSTANTE 18-25_V'!$B24,Datos!$A:$A,'PIBTRIM CONSTANTE 18-25_V'!$D$7,Datos!$C:$C,"B00101",Datos!$G:$G,"0311",Datos!$B:$B,G$9)</f>
        <v>0</v>
      </c>
      <c r="H24" s="22">
        <f>SUMIFS(Datos!$H:$H,Datos!$E:$E,'PIBTRIM CONSTANTE 18-25_V'!$B24,Datos!$A:$A,'PIBTRIM CONSTANTE 18-25_V'!$D$7,Datos!$C:$C,"B00101",Datos!$G:$G,"0311",Datos!$B:$B,H$9)</f>
        <v>0</v>
      </c>
      <c r="I24" s="22">
        <f t="shared" si="1"/>
        <v>0</v>
      </c>
      <c r="J24" s="22">
        <f>SUMIFS(Datos!$H:$H,Datos!$E:$E,'PIBTRIM CONSTANTE 18-25_V'!$B24,Datos!$A:$A,'PIBTRIM CONSTANTE 18-25_V'!$I$7,Datos!$C:$C,"B00101",Datos!$G:$G,"0311",Datos!$B:$B,J$9)</f>
        <v>0</v>
      </c>
      <c r="K24" s="22">
        <f>SUMIFS(Datos!$H:$H,Datos!$E:$E,'PIBTRIM CONSTANTE 18-25_V'!$B24,Datos!$A:$A,'PIBTRIM CONSTANTE 18-25_V'!$I$7,Datos!$C:$C,"B00101",Datos!$G:$G,"0311",Datos!$B:$B,K$9)</f>
        <v>0</v>
      </c>
      <c r="L24" s="22">
        <f>SUMIFS(Datos!$H:$H,Datos!$E:$E,'PIBTRIM CONSTANTE 18-25_V'!$B24,Datos!$A:$A,'PIBTRIM CONSTANTE 18-25_V'!$I$7,Datos!$C:$C,"B00101",Datos!$G:$G,"0311",Datos!$B:$B,L$9)</f>
        <v>0</v>
      </c>
      <c r="M24" s="22">
        <f>SUMIFS(Datos!$H:$H,Datos!$E:$E,'PIBTRIM CONSTANTE 18-25_V'!$B24,Datos!$A:$A,'PIBTRIM CONSTANTE 18-25_V'!$I$7,Datos!$C:$C,"B00101",Datos!$G:$G,"0311",Datos!$B:$B,M$9)</f>
        <v>0</v>
      </c>
      <c r="N24" s="22">
        <f t="shared" si="2"/>
        <v>0</v>
      </c>
      <c r="O24" s="22">
        <f>SUMIFS(Datos!$H:$H,Datos!$E:$E,'PIBTRIM CONSTANTE 18-25_V'!$B24,Datos!$A:$A,'PIBTRIM CONSTANTE 18-25_V'!$N$7,Datos!$C:$C,"B00101",Datos!$G:$G,"0311",Datos!$B:$B,O$9)</f>
        <v>0</v>
      </c>
      <c r="P24" s="22">
        <f>SUMIFS(Datos!$H:$H,Datos!$E:$E,'PIBTRIM CONSTANTE 18-25_V'!$B24,Datos!$A:$A,'PIBTRIM CONSTANTE 18-25_V'!$N$7,Datos!$C:$C,"B00101",Datos!$G:$G,"0311",Datos!$B:$B,P$9)</f>
        <v>0</v>
      </c>
      <c r="Q24" s="22">
        <f>SUMIFS(Datos!$H:$H,Datos!$E:$E,'PIBTRIM CONSTANTE 18-25_V'!$B24,Datos!$A:$A,'PIBTRIM CONSTANTE 18-25_V'!$N$7,Datos!$C:$C,"B00101",Datos!$G:$G,"0311",Datos!$B:$B,Q$9)</f>
        <v>0</v>
      </c>
      <c r="R24" s="22">
        <f>SUMIFS(Datos!$H:$H,Datos!$E:$E,'PIBTRIM CONSTANTE 18-25_V'!$B24,Datos!$A:$A,'PIBTRIM CONSTANTE 18-25_V'!$N$7,Datos!$C:$C,"B00101",Datos!$G:$G,"0311",Datos!$B:$B,R$9)</f>
        <v>0</v>
      </c>
      <c r="S24" s="22">
        <f t="shared" si="3"/>
        <v>0</v>
      </c>
      <c r="T24" s="22">
        <f>SUMIFS(Datos!$H:$H,Datos!$E:$E,'PIBTRIM CONSTANTE 18-25_V'!$B24,Datos!$A:$A,'PIBTRIM CONSTANTE 18-25_V'!$S$7,Datos!$C:$C,"B00101",Datos!$G:$G,"0311",Datos!$B:$B,T$9)</f>
        <v>0</v>
      </c>
      <c r="U24" s="22">
        <f>SUMIFS(Datos!$H:$H,Datos!$E:$E,'PIBTRIM CONSTANTE 18-25_V'!$B24,Datos!$A:$A,'PIBTRIM CONSTANTE 18-25_V'!$S$7,Datos!$C:$C,"B00101",Datos!$G:$G,"0311",Datos!$B:$B,U$9)</f>
        <v>0</v>
      </c>
      <c r="V24" s="22">
        <f>SUMIFS(Datos!$H:$H,Datos!$E:$E,'PIBTRIM CONSTANTE 18-25_V'!$B24,Datos!$A:$A,'PIBTRIM CONSTANTE 18-25_V'!$S$7,Datos!$C:$C,"B00101",Datos!$G:$G,"0311",Datos!$B:$B,V$9)</f>
        <v>0</v>
      </c>
      <c r="W24" s="22">
        <f>SUMIFS(Datos!$H:$H,Datos!$E:$E,'PIBTRIM CONSTANTE 18-25_V'!$B24,Datos!$A:$A,'PIBTRIM CONSTANTE 18-25_V'!$S$7,Datos!$C:$C,"B00101",Datos!$G:$G,"0311",Datos!$B:$B,W$9)</f>
        <v>0</v>
      </c>
      <c r="X24" s="22">
        <f t="shared" si="4"/>
        <v>0</v>
      </c>
      <c r="Y24" s="22">
        <f>SUMIFS(Datos!$H:$H,Datos!$E:$E,'PIBTRIM CONSTANTE 18-25_V'!$B24,Datos!$A:$A,'PIBTRIM CONSTANTE 18-25_V'!$X$7,Datos!$C:$C,"B00101",Datos!$G:$G,"0311",Datos!$B:$B,Y$9)</f>
        <v>0</v>
      </c>
      <c r="Z24" s="22">
        <f>SUMIFS(Datos!$H:$H,Datos!$E:$E,'PIBTRIM CONSTANTE 18-25_V'!$B24,Datos!$A:$A,'PIBTRIM CONSTANTE 18-25_V'!$X$7,Datos!$C:$C,"B00101",Datos!$G:$G,"0311",Datos!$B:$B,Z$9)</f>
        <v>0</v>
      </c>
      <c r="AA24" s="22">
        <f>SUMIFS(Datos!$H:$H,Datos!$E:$E,'PIBTRIM CONSTANTE 18-25_V'!$B24,Datos!$A:$A,'PIBTRIM CONSTANTE 18-25_V'!$X$7,Datos!$C:$C,"B00101",Datos!$G:$G,"0311",Datos!$B:$B,AA$9)</f>
        <v>0</v>
      </c>
      <c r="AB24" s="22">
        <f>SUMIFS(Datos!$H:$H,Datos!$E:$E,'PIBTRIM CONSTANTE 18-25_V'!$B24,Datos!$A:$A,'PIBTRIM CONSTANTE 18-25_V'!$X$7,Datos!$C:$C,"B00101",Datos!$G:$G,"0311",Datos!$B:$B,AB$9)</f>
        <v>0</v>
      </c>
      <c r="AC24" s="22">
        <f t="shared" si="5"/>
        <v>0</v>
      </c>
      <c r="AD24" s="22">
        <f>SUMIFS(Datos!$H:$H,Datos!$E:$E,'PIBTRIM CONSTANTE 18-25_V'!$B24,Datos!$A:$A,'PIBTRIM CONSTANTE 18-25_V'!$AC$7,Datos!$C:$C,"B00101",Datos!$G:$G,"0311",Datos!$B:$B,AD$9)</f>
        <v>0</v>
      </c>
      <c r="AE24" s="22">
        <f>SUMIFS(Datos!$H:$H,Datos!$E:$E,'PIBTRIM CONSTANTE 18-25_V'!$B24,Datos!$A:$A,'PIBTRIM CONSTANTE 18-25_V'!$AC$7,Datos!$C:$C,"B00101",Datos!$G:$G,"0311",Datos!$B:$B,AE$9)</f>
        <v>0</v>
      </c>
      <c r="AF24" s="22">
        <f>SUMIFS(Datos!$H:$H,Datos!$E:$E,'PIBTRIM CONSTANTE 18-25_V'!$B24,Datos!$A:$A,'PIBTRIM CONSTANTE 18-25_V'!$AC$7,Datos!$C:$C,"B00101",Datos!$G:$G,"0311",Datos!$B:$B,AF$9)</f>
        <v>0</v>
      </c>
      <c r="AG24" s="22">
        <f>SUMIFS(Datos!$H:$H,Datos!$E:$E,'PIBTRIM CONSTANTE 18-25_V'!$B24,Datos!$A:$A,'PIBTRIM CONSTANTE 18-25_V'!$AC$7,Datos!$C:$C,"B00101",Datos!$G:$G,"0311",Datos!$B:$B,AG$9)</f>
        <v>0</v>
      </c>
      <c r="AH24" s="22">
        <f t="shared" si="6"/>
        <v>0</v>
      </c>
      <c r="AI24" s="22">
        <f>SUMIFS(Datos!$H:$H,Datos!$E:$E,'PIBTRIM CONSTANTE 18-25_V'!$B24,Datos!$A:$A,'PIBTRIM CONSTANTE 18-25_V'!$AH$7,Datos!$C:$C,"B00101",Datos!$G:$G,"0311",Datos!$B:$B,AI$9)</f>
        <v>0</v>
      </c>
      <c r="AJ24" s="22">
        <f>SUMIFS(Datos!$H:$H,Datos!$E:$E,'PIBTRIM CONSTANTE 18-25_V'!$B24,Datos!$A:$A,'PIBTRIM CONSTANTE 18-25_V'!$AH$7,Datos!$C:$C,"B00101",Datos!$G:$G,"0311",Datos!$B:$B,AJ$9)</f>
        <v>0</v>
      </c>
      <c r="AK24" s="22">
        <f>SUMIFS(Datos!$H:$H,Datos!$E:$E,'PIBTRIM CONSTANTE 18-25_V'!$B24,Datos!$A:$A,'PIBTRIM CONSTANTE 18-25_V'!$AH$7,Datos!$C:$C,"B00101",Datos!$G:$G,"0311",Datos!$B:$B,AK$9)</f>
        <v>0</v>
      </c>
      <c r="AL24" s="22">
        <f>SUMIFS(Datos!$H:$H,Datos!$E:$E,'PIBTRIM CONSTANTE 18-25_V'!$B24,Datos!$A:$A,'PIBTRIM CONSTANTE 18-25_V'!$AH$7,Datos!$C:$C,"B00101",Datos!$G:$G,"0311",Datos!$B:$B,AL$9)</f>
        <v>0</v>
      </c>
      <c r="AM24" s="179">
        <f>SUMIFS(Datos!$H:$H,Datos!$E:$E,'PIBTRIM CONSTANTE 18-25_V'!$B24,Datos!$A:$A,'PIBTRIM CONSTANTE 18-25_V'!$AM$7,Datos!$C:$C,"B00101",Datos!$G:$G,"0311",Datos!$B:$B,AM$9)</f>
        <v>0</v>
      </c>
      <c r="AN24" s="17"/>
    </row>
    <row r="25" spans="2:40" s="10" customFormat="1" ht="24" customHeight="1">
      <c r="B25" s="23"/>
      <c r="C25" s="24" t="s">
        <v>53</v>
      </c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78"/>
      <c r="AN25" s="17"/>
    </row>
    <row r="26" spans="2:40" s="10" customFormat="1" ht="24" customHeight="1">
      <c r="B26" s="18" t="s">
        <v>14</v>
      </c>
      <c r="C26" s="19" t="s">
        <v>43</v>
      </c>
      <c r="D26" s="16">
        <f t="shared" ref="D26:D32" si="7">SUM(E26:H26)</f>
        <v>0</v>
      </c>
      <c r="E26" s="16">
        <f>SUMIFS(Datos!$H:$H,Datos!$E:$E,"F_UFP",Datos!$A:$A,'PIBTRIM CONSTANTE 18-25_V'!$D$7,Datos!$C:$C,"B00102",Datos!$G:$G,"0311",Datos!$B:$B,E$9)</f>
        <v>0</v>
      </c>
      <c r="F26" s="16">
        <f>SUMIFS(Datos!$H:$H,Datos!$E:$E,"F_UFP",Datos!$A:$A,'PIBTRIM CONSTANTE 18-25_V'!$D$7,Datos!$C:$C,"B00102",Datos!$G:$G,"0311",Datos!$B:$B,F$9)</f>
        <v>0</v>
      </c>
      <c r="G26" s="16">
        <f>SUMIFS(Datos!$H:$H,Datos!$E:$E,"F_UFP",Datos!$A:$A,'PIBTRIM CONSTANTE 18-25_V'!$D$7,Datos!$C:$C,"B00102",Datos!$G:$G,"0311",Datos!$B:$B,G$9)</f>
        <v>0</v>
      </c>
      <c r="H26" s="16">
        <f>SUMIFS(Datos!$H:$H,Datos!$E:$E,"F_UFP",Datos!$A:$A,'PIBTRIM CONSTANTE 18-25_V'!$D$7,Datos!$C:$C,"B00102",Datos!$G:$G,"0311",Datos!$B:$B,H$9)</f>
        <v>0</v>
      </c>
      <c r="I26" s="16">
        <f t="shared" ref="I26:I32" si="8">SUM(J26:M26)</f>
        <v>0</v>
      </c>
      <c r="J26" s="16">
        <f>SUMIFS(Datos!$H:$H,Datos!$E:$E,"F_UFP",Datos!$A:$A,'PIBTRIM CONSTANTE 18-25_V'!$I$7,Datos!$C:$C,"B00102",Datos!$G:$G,"0311",Datos!$B:$B,J$9)</f>
        <v>0</v>
      </c>
      <c r="K26" s="16">
        <f>SUMIFS(Datos!$H:$H,Datos!$E:$E,"F_UFP",Datos!$A:$A,'PIBTRIM CONSTANTE 18-25_V'!$I$7,Datos!$C:$C,"B00102",Datos!$G:$G,"0311",Datos!$B:$B,K$9)</f>
        <v>0</v>
      </c>
      <c r="L26" s="16">
        <f>SUMIFS(Datos!$H:$H,Datos!$E:$E,"F_UFP",Datos!$A:$A,'PIBTRIM CONSTANTE 18-25_V'!$I$7,Datos!$C:$C,"B00102",Datos!$G:$G,"0311",Datos!$B:$B,L$9)</f>
        <v>0</v>
      </c>
      <c r="M26" s="16">
        <f>SUMIFS(Datos!$H:$H,Datos!$E:$E,"F_UFP",Datos!$A:$A,'PIBTRIM CONSTANTE 18-25_V'!$I$7,Datos!$C:$C,"B00102",Datos!$G:$G,"0311",Datos!$B:$B,M$9)</f>
        <v>0</v>
      </c>
      <c r="N26" s="16">
        <f t="shared" ref="N26:N32" si="9">SUM(O26:R26)</f>
        <v>0</v>
      </c>
      <c r="O26" s="16">
        <f>SUMIFS(Datos!$H:$H,Datos!$E:$E,"F_UFP",Datos!$A:$A,'PIBTRIM CONSTANTE 18-25_V'!$N$7,Datos!$C:$C,"B00102",Datos!$G:$G,"0311",Datos!$B:$B,O$9)</f>
        <v>0</v>
      </c>
      <c r="P26" s="16">
        <f>SUMIFS(Datos!$H:$H,Datos!$E:$E,"F_UFP",Datos!$A:$A,'PIBTRIM CONSTANTE 18-25_V'!$N$7,Datos!$C:$C,"B00102",Datos!$G:$G,"0311",Datos!$B:$B,P$9)</f>
        <v>0</v>
      </c>
      <c r="Q26" s="16">
        <f>SUMIFS(Datos!$H:$H,Datos!$E:$E,"F_UFP",Datos!$A:$A,'PIBTRIM CONSTANTE 18-25_V'!$N$7,Datos!$C:$C,"B00102",Datos!$G:$G,"0311",Datos!$B:$B,Q$9)</f>
        <v>0</v>
      </c>
      <c r="R26" s="16">
        <f>SUMIFS(Datos!$H:$H,Datos!$E:$E,"F_UFP",Datos!$A:$A,'PIBTRIM CONSTANTE 18-25_V'!$N$7,Datos!$C:$C,"B00102",Datos!$G:$G,"0311",Datos!$B:$B,R$9)</f>
        <v>0</v>
      </c>
      <c r="S26" s="16">
        <f t="shared" ref="S26:S32" si="10">SUM(T26:W26)</f>
        <v>0</v>
      </c>
      <c r="T26" s="16">
        <f>SUMIFS(Datos!$H:$H,Datos!$E:$E,"F_UFP",Datos!$A:$A,'PIBTRIM CONSTANTE 18-25_V'!$S$7,Datos!$C:$C,"B00102",Datos!$G:$G,"0311",Datos!$B:$B,T$9)</f>
        <v>0</v>
      </c>
      <c r="U26" s="16">
        <f>SUMIFS(Datos!$H:$H,Datos!$E:$E,"F_UFP",Datos!$A:$A,'PIBTRIM CONSTANTE 18-25_V'!$S$7,Datos!$C:$C,"B00102",Datos!$G:$G,"0311",Datos!$B:$B,U$9)</f>
        <v>0</v>
      </c>
      <c r="V26" s="16">
        <f>SUMIFS(Datos!$H:$H,Datos!$E:$E,"F_UFP",Datos!$A:$A,'PIBTRIM CONSTANTE 18-25_V'!$S$7,Datos!$C:$C,"B00102",Datos!$G:$G,"0311",Datos!$B:$B,V$9)</f>
        <v>0</v>
      </c>
      <c r="W26" s="16">
        <f>SUMIFS(Datos!$H:$H,Datos!$E:$E,"F_UFP",Datos!$A:$A,'PIBTRIM CONSTANTE 18-25_V'!$S$7,Datos!$C:$C,"B00102",Datos!$G:$G,"0311",Datos!$B:$B,W$9)</f>
        <v>0</v>
      </c>
      <c r="X26" s="16">
        <f t="shared" ref="X26:X32" si="11">SUM(Y26:AB26)</f>
        <v>0</v>
      </c>
      <c r="Y26" s="16">
        <f>SUMIFS(Datos!$H:$H,Datos!$E:$E,"F_UFP",Datos!$A:$A,'PIBTRIM CONSTANTE 18-25_V'!$X$7,Datos!$C:$C,"B00102",Datos!$G:$G,"0311",Datos!$B:$B,Y$9)</f>
        <v>0</v>
      </c>
      <c r="Z26" s="16">
        <f>SUMIFS(Datos!$H:$H,Datos!$E:$E,"F_UFP",Datos!$A:$A,'PIBTRIM CONSTANTE 18-25_V'!$X$7,Datos!$C:$C,"B00102",Datos!$G:$G,"0311",Datos!$B:$B,Z$9)</f>
        <v>0</v>
      </c>
      <c r="AA26" s="16">
        <f>SUMIFS(Datos!$H:$H,Datos!$E:$E,"F_UFP",Datos!$A:$A,'PIBTRIM CONSTANTE 18-25_V'!$X$7,Datos!$C:$C,"B00102",Datos!$G:$G,"0311",Datos!$B:$B,AA$9)</f>
        <v>0</v>
      </c>
      <c r="AB26" s="16">
        <f>SUMIFS(Datos!$H:$H,Datos!$E:$E,"F_UFP",Datos!$A:$A,'PIBTRIM CONSTANTE 18-25_V'!$X$7,Datos!$C:$C,"B00102",Datos!$G:$G,"0311",Datos!$B:$B,AB$9)</f>
        <v>0</v>
      </c>
      <c r="AC26" s="16">
        <f t="shared" ref="AC26:AC32" si="12">SUM(AD26:AG26)</f>
        <v>0</v>
      </c>
      <c r="AD26" s="16">
        <f>SUMIFS(Datos!$H:$H,Datos!$E:$E,"F_UFP",Datos!$A:$A,'PIBTRIM CONSTANTE 18-25_V'!$AC$7,Datos!$C:$C,"B00102",Datos!$G:$G,"0311",Datos!$B:$B,AD$9)</f>
        <v>0</v>
      </c>
      <c r="AE26" s="16">
        <f>SUMIFS(Datos!$H:$H,Datos!$E:$E,"F_UFP",Datos!$A:$A,'PIBTRIM CONSTANTE 18-25_V'!$AC$7,Datos!$C:$C,"B00102",Datos!$G:$G,"0311",Datos!$B:$B,AE$9)</f>
        <v>0</v>
      </c>
      <c r="AF26" s="16">
        <f>SUMIFS(Datos!$H:$H,Datos!$E:$E,"F_UFP",Datos!$A:$A,'PIBTRIM CONSTANTE 18-25_V'!$AC$7,Datos!$C:$C,"B00102",Datos!$G:$G,"0311",Datos!$B:$B,AF$9)</f>
        <v>0</v>
      </c>
      <c r="AG26" s="16">
        <f>SUMIFS(Datos!$H:$H,Datos!$E:$E,"F_UFP",Datos!$A:$A,'PIBTRIM CONSTANTE 18-25_V'!$AC$7,Datos!$C:$C,"B00102",Datos!$G:$G,"0311",Datos!$B:$B,AG$9)</f>
        <v>0</v>
      </c>
      <c r="AH26" s="16">
        <f t="shared" ref="AH26:AH32" si="13">SUM(AI26:AL26)</f>
        <v>0</v>
      </c>
      <c r="AI26" s="16">
        <f>SUMIFS(Datos!$H:$H,Datos!$E:$E,"F_UFP",Datos!$A:$A,'PIBTRIM CONSTANTE 18-25_V'!$AH$7,Datos!$C:$C,"B00102",Datos!$G:$G,"0311",Datos!$B:$B,AI$9)</f>
        <v>0</v>
      </c>
      <c r="AJ26" s="16">
        <f>SUMIFS(Datos!$H:$H,Datos!$E:$E,"F_UFP",Datos!$A:$A,'PIBTRIM CONSTANTE 18-25_V'!$AH$7,Datos!$C:$C,"B00102",Datos!$G:$G,"0311",Datos!$B:$B,AJ$9)</f>
        <v>0</v>
      </c>
      <c r="AK26" s="16">
        <f>SUMIFS(Datos!$H:$H,Datos!$E:$E,"F_UFP",Datos!$A:$A,'PIBTRIM CONSTANTE 18-25_V'!$AH$7,Datos!$C:$C,"B00102",Datos!$G:$G,"0311",Datos!$B:$B,AK$9)</f>
        <v>0</v>
      </c>
      <c r="AL26" s="16">
        <f>SUMIFS(Datos!$H:$H,Datos!$E:$E,"F_UFP",Datos!$A:$A,'PIBTRIM CONSTANTE 18-25_V'!$AH$7,Datos!$C:$C,"B00102",Datos!$G:$G,"0311",Datos!$B:$B,AL$9)</f>
        <v>0</v>
      </c>
      <c r="AM26" s="178">
        <f>SUMIFS(Datos!$H:$H,Datos!$E:$E,"F_UFP",Datos!$A:$A,'PIBTRIM CONSTANTE 18-25_V'!$AM$7,Datos!$C:$C,"B00102",Datos!$G:$G,"0311",Datos!$B:$B,AM$9)</f>
        <v>0</v>
      </c>
      <c r="AN26" s="17"/>
    </row>
    <row r="27" spans="2:40" s="10" customFormat="1" ht="24" customHeight="1">
      <c r="B27" s="18" t="s">
        <v>54</v>
      </c>
      <c r="C27" s="19" t="s">
        <v>55</v>
      </c>
      <c r="D27" s="16">
        <f t="shared" si="7"/>
        <v>0</v>
      </c>
      <c r="E27" s="16">
        <f>SUMIFS(Datos!$H:$H,Datos!$E:$E,"L_UFP",Datos!$A:$A,'PIBTRIM CONSTANTE 18-25_V'!$D$7,Datos!$C:$C,"B00102",Datos!$G:$G,"0311",Datos!$B:$B,E$9)</f>
        <v>0</v>
      </c>
      <c r="F27" s="16">
        <f>SUMIFS(Datos!$H:$H,Datos!$E:$E,"L_UFP",Datos!$A:$A,'PIBTRIM CONSTANTE 18-25_V'!$D$7,Datos!$C:$C,"B00102",Datos!$G:$G,"0311",Datos!$B:$B,F$9)</f>
        <v>0</v>
      </c>
      <c r="G27" s="16">
        <f>SUMIFS(Datos!$H:$H,Datos!$E:$E,"L_UFP",Datos!$A:$A,'PIBTRIM CONSTANTE 18-25_V'!$D$7,Datos!$C:$C,"B00102",Datos!$G:$G,"0311",Datos!$B:$B,G$9)</f>
        <v>0</v>
      </c>
      <c r="H27" s="16">
        <f>SUMIFS(Datos!$H:$H,Datos!$E:$E,"L_UFP",Datos!$A:$A,'PIBTRIM CONSTANTE 18-25_V'!$D$7,Datos!$C:$C,"B00102",Datos!$G:$G,"0311",Datos!$B:$B,H$9)</f>
        <v>0</v>
      </c>
      <c r="I27" s="16">
        <f t="shared" si="8"/>
        <v>0</v>
      </c>
      <c r="J27" s="16">
        <f>SUMIFS(Datos!$H:$H,Datos!$E:$E,"L_UFP",Datos!$A:$A,'PIBTRIM CONSTANTE 18-25_V'!$I$7,Datos!$C:$C,"B00102",Datos!$G:$G,"0311",Datos!$B:$B,J$9)</f>
        <v>0</v>
      </c>
      <c r="K27" s="16">
        <f>SUMIFS(Datos!$H:$H,Datos!$E:$E,"L_UFP",Datos!$A:$A,'PIBTRIM CONSTANTE 18-25_V'!$I$7,Datos!$C:$C,"B00102",Datos!$G:$G,"0311",Datos!$B:$B,K$9)</f>
        <v>0</v>
      </c>
      <c r="L27" s="16">
        <f>SUMIFS(Datos!$H:$H,Datos!$E:$E,"L_UFP",Datos!$A:$A,'PIBTRIM CONSTANTE 18-25_V'!$I$7,Datos!$C:$C,"B00102",Datos!$G:$G,"0311",Datos!$B:$B,L$9)</f>
        <v>0</v>
      </c>
      <c r="M27" s="16">
        <f>SUMIFS(Datos!$H:$H,Datos!$E:$E,"L_UFP",Datos!$A:$A,'PIBTRIM CONSTANTE 18-25_V'!$I$7,Datos!$C:$C,"B00102",Datos!$G:$G,"0311",Datos!$B:$B,M$9)</f>
        <v>0</v>
      </c>
      <c r="N27" s="16">
        <f t="shared" si="9"/>
        <v>0</v>
      </c>
      <c r="O27" s="16">
        <f>SUMIFS(Datos!$H:$H,Datos!$E:$E,"L_UFP",Datos!$A:$A,'PIBTRIM CONSTANTE 18-25_V'!$N$7,Datos!$C:$C,"B00102",Datos!$G:$G,"0311",Datos!$B:$B,O$9)</f>
        <v>0</v>
      </c>
      <c r="P27" s="16">
        <f>SUMIFS(Datos!$H:$H,Datos!$E:$E,"L_UFP",Datos!$A:$A,'PIBTRIM CONSTANTE 18-25_V'!$N$7,Datos!$C:$C,"B00102",Datos!$G:$G,"0311",Datos!$B:$B,P$9)</f>
        <v>0</v>
      </c>
      <c r="Q27" s="16">
        <f>SUMIFS(Datos!$H:$H,Datos!$E:$E,"L_UFP",Datos!$A:$A,'PIBTRIM CONSTANTE 18-25_V'!$N$7,Datos!$C:$C,"B00102",Datos!$G:$G,"0311",Datos!$B:$B,Q$9)</f>
        <v>0</v>
      </c>
      <c r="R27" s="16">
        <f>SUMIFS(Datos!$H:$H,Datos!$E:$E,"L_UFP",Datos!$A:$A,'PIBTRIM CONSTANTE 18-25_V'!$N$7,Datos!$C:$C,"B00102",Datos!$G:$G,"0311",Datos!$B:$B,R$9)</f>
        <v>0</v>
      </c>
      <c r="S27" s="16">
        <f t="shared" si="10"/>
        <v>0</v>
      </c>
      <c r="T27" s="16">
        <f>SUMIFS(Datos!$H:$H,Datos!$E:$E,"L_UFP",Datos!$A:$A,'PIBTRIM CONSTANTE 18-25_V'!$S$7,Datos!$C:$C,"B00102",Datos!$G:$G,"0311",Datos!$B:$B,T$9)</f>
        <v>0</v>
      </c>
      <c r="U27" s="16">
        <f>SUMIFS(Datos!$H:$H,Datos!$E:$E,"L_UFP",Datos!$A:$A,'PIBTRIM CONSTANTE 18-25_V'!$S$7,Datos!$C:$C,"B00102",Datos!$G:$G,"0311",Datos!$B:$B,U$9)</f>
        <v>0</v>
      </c>
      <c r="V27" s="16">
        <f>SUMIFS(Datos!$H:$H,Datos!$E:$E,"L_UFP",Datos!$A:$A,'PIBTRIM CONSTANTE 18-25_V'!$S$7,Datos!$C:$C,"B00102",Datos!$G:$G,"0311",Datos!$B:$B,V$9)</f>
        <v>0</v>
      </c>
      <c r="W27" s="16">
        <f>SUMIFS(Datos!$H:$H,Datos!$E:$E,"L_UFP",Datos!$A:$A,'PIBTRIM CONSTANTE 18-25_V'!$S$7,Datos!$C:$C,"B00102",Datos!$G:$G,"0311",Datos!$B:$B,W$9)</f>
        <v>0</v>
      </c>
      <c r="X27" s="16">
        <f t="shared" si="11"/>
        <v>0</v>
      </c>
      <c r="Y27" s="16">
        <f>SUMIFS(Datos!$H:$H,Datos!$E:$E,"L_UFP",Datos!$A:$A,'PIBTRIM CONSTANTE 18-25_V'!$X$7,Datos!$C:$C,"B00102",Datos!$G:$G,"0311",Datos!$B:$B,Y$9)</f>
        <v>0</v>
      </c>
      <c r="Z27" s="16">
        <f>SUMIFS(Datos!$H:$H,Datos!$E:$E,"L_UFP",Datos!$A:$A,'PIBTRIM CONSTANTE 18-25_V'!$X$7,Datos!$C:$C,"B00102",Datos!$G:$G,"0311",Datos!$B:$B,Z$9)</f>
        <v>0</v>
      </c>
      <c r="AA27" s="16">
        <f>SUMIFS(Datos!$H:$H,Datos!$E:$E,"L_UFP",Datos!$A:$A,'PIBTRIM CONSTANTE 18-25_V'!$X$7,Datos!$C:$C,"B00102",Datos!$G:$G,"0311",Datos!$B:$B,AA$9)</f>
        <v>0</v>
      </c>
      <c r="AB27" s="16">
        <f>SUMIFS(Datos!$H:$H,Datos!$E:$E,"L_UFP",Datos!$A:$A,'PIBTRIM CONSTANTE 18-25_V'!$X$7,Datos!$C:$C,"B00102",Datos!$G:$G,"0311",Datos!$B:$B,AB$9)</f>
        <v>0</v>
      </c>
      <c r="AC27" s="16">
        <f t="shared" si="12"/>
        <v>0</v>
      </c>
      <c r="AD27" s="16">
        <f>SUMIFS(Datos!$H:$H,Datos!$E:$E,"L_UFP",Datos!$A:$A,'PIBTRIM CONSTANTE 18-25_V'!$AC$7,Datos!$C:$C,"B00102",Datos!$G:$G,"0311",Datos!$B:$B,AD$9)</f>
        <v>0</v>
      </c>
      <c r="AE27" s="16">
        <f>SUMIFS(Datos!$H:$H,Datos!$E:$E,"L_UFP",Datos!$A:$A,'PIBTRIM CONSTANTE 18-25_V'!$AC$7,Datos!$C:$C,"B00102",Datos!$G:$G,"0311",Datos!$B:$B,AE$9)</f>
        <v>0</v>
      </c>
      <c r="AF27" s="16">
        <f>SUMIFS(Datos!$H:$H,Datos!$E:$E,"L_UFP",Datos!$A:$A,'PIBTRIM CONSTANTE 18-25_V'!$AC$7,Datos!$C:$C,"B00102",Datos!$G:$G,"0311",Datos!$B:$B,AF$9)</f>
        <v>0</v>
      </c>
      <c r="AG27" s="16">
        <f>SUMIFS(Datos!$H:$H,Datos!$E:$E,"L_UFP",Datos!$A:$A,'PIBTRIM CONSTANTE 18-25_V'!$AC$7,Datos!$C:$C,"B00102",Datos!$G:$G,"0311",Datos!$B:$B,AG$9)</f>
        <v>0</v>
      </c>
      <c r="AH27" s="16">
        <f t="shared" si="13"/>
        <v>0</v>
      </c>
      <c r="AI27" s="16">
        <f>SUMIFS(Datos!$H:$H,Datos!$E:$E,"L_UFP",Datos!$A:$A,'PIBTRIM CONSTANTE 18-25_V'!$AH$7,Datos!$C:$C,"B00102",Datos!$G:$G,"0311",Datos!$B:$B,AI$9)</f>
        <v>0</v>
      </c>
      <c r="AJ27" s="16">
        <f>SUMIFS(Datos!$H:$H,Datos!$E:$E,"L_UFP",Datos!$A:$A,'PIBTRIM CONSTANTE 18-25_V'!$AH$7,Datos!$C:$C,"B00102",Datos!$G:$G,"0311",Datos!$B:$B,AJ$9)</f>
        <v>0</v>
      </c>
      <c r="AK27" s="16">
        <f>SUMIFS(Datos!$H:$H,Datos!$E:$E,"L_UFP",Datos!$A:$A,'PIBTRIM CONSTANTE 18-25_V'!$AH$7,Datos!$C:$C,"B00102",Datos!$G:$G,"0311",Datos!$B:$B,AK$9)</f>
        <v>0</v>
      </c>
      <c r="AL27" s="16">
        <f>SUMIFS(Datos!$H:$H,Datos!$E:$E,"L_UFP",Datos!$A:$A,'PIBTRIM CONSTANTE 18-25_V'!$AH$7,Datos!$C:$C,"B00102",Datos!$G:$G,"0311",Datos!$B:$B,AL$9)</f>
        <v>0</v>
      </c>
      <c r="AM27" s="178">
        <f>SUMIFS(Datos!$H:$H,Datos!$E:$E,"L_UFP",Datos!$A:$A,'PIBTRIM CONSTANTE 18-25_V'!$AM$7,Datos!$C:$C,"B00102",Datos!$G:$G,"0311",Datos!$B:$B,AM$9)</f>
        <v>0</v>
      </c>
      <c r="AN27" s="17"/>
    </row>
    <row r="28" spans="2:40" s="10" customFormat="1" ht="24" customHeight="1">
      <c r="B28" s="20" t="s">
        <v>24</v>
      </c>
      <c r="C28" s="21" t="s">
        <v>56</v>
      </c>
      <c r="D28" s="16">
        <f t="shared" si="7"/>
        <v>0</v>
      </c>
      <c r="E28" s="22">
        <f>SUMIFS(Datos!$H:$H,Datos!$E:$E,'PIBTRIM CONSTANTE 18-25_V'!$B28,Datos!$A:$A,'PIBTRIM CONSTANTE 18-25_V'!$D$7,Datos!$C:$C,"B00102",Datos!$G:$G,"0311",Datos!$B:$B,E$9)</f>
        <v>0</v>
      </c>
      <c r="F28" s="22">
        <f>SUMIFS(Datos!$H:$H,Datos!$E:$E,'PIBTRIM CONSTANTE 18-25_V'!$B28,Datos!$A:$A,'PIBTRIM CONSTANTE 18-25_V'!$D$7,Datos!$C:$C,"B00102",Datos!$G:$G,"0311",Datos!$B:$B,F$9)</f>
        <v>0</v>
      </c>
      <c r="G28" s="22">
        <f>SUMIFS(Datos!$H:$H,Datos!$E:$E,'PIBTRIM CONSTANTE 18-25_V'!$B28,Datos!$A:$A,'PIBTRIM CONSTANTE 18-25_V'!$D$7,Datos!$C:$C,"B00102",Datos!$G:$G,"0311",Datos!$B:$B,G$9)</f>
        <v>0</v>
      </c>
      <c r="H28" s="22">
        <f>SUMIFS(Datos!$H:$H,Datos!$E:$E,'PIBTRIM CONSTANTE 18-25_V'!$B28,Datos!$A:$A,'PIBTRIM CONSTANTE 18-25_V'!$D$7,Datos!$C:$C,"B00102",Datos!$G:$G,"0311",Datos!$B:$B,H$9)</f>
        <v>0</v>
      </c>
      <c r="I28" s="16">
        <f t="shared" si="8"/>
        <v>0</v>
      </c>
      <c r="J28" s="22">
        <f>SUMIFS(Datos!$H:$H,Datos!$E:$E,'PIBTRIM CONSTANTE 18-25_V'!$B28,Datos!$A:$A,'PIBTRIM CONSTANTE 18-25_V'!$I$7,Datos!$C:$C,"B00102",Datos!$G:$G,"0311",Datos!$B:$B,J$9)</f>
        <v>0</v>
      </c>
      <c r="K28" s="22">
        <f>SUMIFS(Datos!$H:$H,Datos!$E:$E,'PIBTRIM CONSTANTE 18-25_V'!$B28,Datos!$A:$A,'PIBTRIM CONSTANTE 18-25_V'!$I$7,Datos!$C:$C,"B00102",Datos!$G:$G,"0311",Datos!$B:$B,K$9)</f>
        <v>0</v>
      </c>
      <c r="L28" s="22">
        <f>SUMIFS(Datos!$H:$H,Datos!$E:$E,'PIBTRIM CONSTANTE 18-25_V'!$B28,Datos!$A:$A,'PIBTRIM CONSTANTE 18-25_V'!$I$7,Datos!$C:$C,"B00102",Datos!$G:$G,"0311",Datos!$B:$B,L$9)</f>
        <v>0</v>
      </c>
      <c r="M28" s="22">
        <f>SUMIFS(Datos!$H:$H,Datos!$E:$E,'PIBTRIM CONSTANTE 18-25_V'!$B28,Datos!$A:$A,'PIBTRIM CONSTANTE 18-25_V'!$I$7,Datos!$C:$C,"B00102",Datos!$G:$G,"0311",Datos!$B:$B,M$9)</f>
        <v>0</v>
      </c>
      <c r="N28" s="16">
        <f t="shared" si="9"/>
        <v>0</v>
      </c>
      <c r="O28" s="22">
        <f>SUMIFS(Datos!$H:$H,Datos!$E:$E,'PIBTRIM CONSTANTE 18-25_V'!$B28,Datos!$A:$A,'PIBTRIM CONSTANTE 18-25_V'!$N$7,Datos!$C:$C,"B00102",Datos!$G:$G,"0311",Datos!$B:$B,O$9)</f>
        <v>0</v>
      </c>
      <c r="P28" s="22">
        <f>SUMIFS(Datos!$H:$H,Datos!$E:$E,'PIBTRIM CONSTANTE 18-25_V'!$B28,Datos!$A:$A,'PIBTRIM CONSTANTE 18-25_V'!$N$7,Datos!$C:$C,"B00102",Datos!$G:$G,"0311",Datos!$B:$B,P$9)</f>
        <v>0</v>
      </c>
      <c r="Q28" s="22">
        <f>SUMIFS(Datos!$H:$H,Datos!$E:$E,'PIBTRIM CONSTANTE 18-25_V'!$B28,Datos!$A:$A,'PIBTRIM CONSTANTE 18-25_V'!$N$7,Datos!$C:$C,"B00102",Datos!$G:$G,"0311",Datos!$B:$B,Q$9)</f>
        <v>0</v>
      </c>
      <c r="R28" s="22">
        <f>SUMIFS(Datos!$H:$H,Datos!$E:$E,'PIBTRIM CONSTANTE 18-25_V'!$B28,Datos!$A:$A,'PIBTRIM CONSTANTE 18-25_V'!$N$7,Datos!$C:$C,"B00102",Datos!$G:$G,"0311",Datos!$B:$B,R$9)</f>
        <v>0</v>
      </c>
      <c r="S28" s="16">
        <f t="shared" si="10"/>
        <v>0</v>
      </c>
      <c r="T28" s="22">
        <f>SUMIFS(Datos!$H:$H,Datos!$E:$E,'PIBTRIM CONSTANTE 18-25_V'!$B28,Datos!$A:$A,'PIBTRIM CONSTANTE 18-25_V'!$S$7,Datos!$C:$C,"B00102",Datos!$G:$G,"0311",Datos!$B:$B,T$9)</f>
        <v>0</v>
      </c>
      <c r="U28" s="22">
        <f>SUMIFS(Datos!$H:$H,Datos!$E:$E,'PIBTRIM CONSTANTE 18-25_V'!$B28,Datos!$A:$A,'PIBTRIM CONSTANTE 18-25_V'!$S$7,Datos!$C:$C,"B00102",Datos!$G:$G,"0311",Datos!$B:$B,U$9)</f>
        <v>0</v>
      </c>
      <c r="V28" s="22">
        <f>SUMIFS(Datos!$H:$H,Datos!$E:$E,'PIBTRIM CONSTANTE 18-25_V'!$B28,Datos!$A:$A,'PIBTRIM CONSTANTE 18-25_V'!$S$7,Datos!$C:$C,"B00102",Datos!$G:$G,"0311",Datos!$B:$B,V$9)</f>
        <v>0</v>
      </c>
      <c r="W28" s="22">
        <f>SUMIFS(Datos!$H:$H,Datos!$E:$E,'PIBTRIM CONSTANTE 18-25_V'!$B28,Datos!$A:$A,'PIBTRIM CONSTANTE 18-25_V'!$S$7,Datos!$C:$C,"B00102",Datos!$G:$G,"0311",Datos!$B:$B,W$9)</f>
        <v>0</v>
      </c>
      <c r="X28" s="16">
        <f t="shared" si="11"/>
        <v>0</v>
      </c>
      <c r="Y28" s="22">
        <f>SUMIFS(Datos!$H:$H,Datos!$E:$E,'PIBTRIM CONSTANTE 18-25_V'!$B28,Datos!$A:$A,'PIBTRIM CONSTANTE 18-25_V'!$X$7,Datos!$C:$C,"B00102",Datos!$G:$G,"0311",Datos!$B:$B,Y$9)</f>
        <v>0</v>
      </c>
      <c r="Z28" s="22">
        <f>SUMIFS(Datos!$H:$H,Datos!$E:$E,'PIBTRIM CONSTANTE 18-25_V'!$B28,Datos!$A:$A,'PIBTRIM CONSTANTE 18-25_V'!$X$7,Datos!$C:$C,"B00102",Datos!$G:$G,"0311",Datos!$B:$B,Z$9)</f>
        <v>0</v>
      </c>
      <c r="AA28" s="22">
        <f>SUMIFS(Datos!$H:$H,Datos!$E:$E,'PIBTRIM CONSTANTE 18-25_V'!$B28,Datos!$A:$A,'PIBTRIM CONSTANTE 18-25_V'!$X$7,Datos!$C:$C,"B00102",Datos!$G:$G,"0311",Datos!$B:$B,AA$9)</f>
        <v>0</v>
      </c>
      <c r="AB28" s="22">
        <f>SUMIFS(Datos!$H:$H,Datos!$E:$E,'PIBTRIM CONSTANTE 18-25_V'!$B28,Datos!$A:$A,'PIBTRIM CONSTANTE 18-25_V'!$X$7,Datos!$C:$C,"B00102",Datos!$G:$G,"0311",Datos!$B:$B,AB$9)</f>
        <v>0</v>
      </c>
      <c r="AC28" s="16">
        <f t="shared" si="12"/>
        <v>0</v>
      </c>
      <c r="AD28" s="22">
        <f>SUMIFS(Datos!$H:$H,Datos!$E:$E,'PIBTRIM CONSTANTE 18-25_V'!$B28,Datos!$A:$A,'PIBTRIM CONSTANTE 18-25_V'!$AC$7,Datos!$C:$C,"B00102",Datos!$G:$G,"0311",Datos!$B:$B,AD$9)</f>
        <v>0</v>
      </c>
      <c r="AE28" s="22">
        <f>SUMIFS(Datos!$H:$H,Datos!$E:$E,'PIBTRIM CONSTANTE 18-25_V'!$B28,Datos!$A:$A,'PIBTRIM CONSTANTE 18-25_V'!$AC$7,Datos!$C:$C,"B00102",Datos!$G:$G,"0311",Datos!$B:$B,AE$9)</f>
        <v>0</v>
      </c>
      <c r="AF28" s="22">
        <f>SUMIFS(Datos!$H:$H,Datos!$E:$E,'PIBTRIM CONSTANTE 18-25_V'!$B28,Datos!$A:$A,'PIBTRIM CONSTANTE 18-25_V'!$AC$7,Datos!$C:$C,"B00102",Datos!$G:$G,"0311",Datos!$B:$B,AF$9)</f>
        <v>0</v>
      </c>
      <c r="AG28" s="22">
        <f>SUMIFS(Datos!$H:$H,Datos!$E:$E,'PIBTRIM CONSTANTE 18-25_V'!$B28,Datos!$A:$A,'PIBTRIM CONSTANTE 18-25_V'!$AC$7,Datos!$C:$C,"B00102",Datos!$G:$G,"0311",Datos!$B:$B,AG$9)</f>
        <v>0</v>
      </c>
      <c r="AH28" s="16">
        <f t="shared" si="13"/>
        <v>0</v>
      </c>
      <c r="AI28" s="22">
        <f>SUMIFS(Datos!$H:$H,Datos!$E:$E,'PIBTRIM CONSTANTE 18-25_V'!$B28,Datos!$A:$A,'PIBTRIM CONSTANTE 18-25_V'!$AH$7,Datos!$C:$C,"B00102",Datos!$G:$G,"0311",Datos!$B:$B,AI$9)</f>
        <v>0</v>
      </c>
      <c r="AJ28" s="22">
        <f>SUMIFS(Datos!$H:$H,Datos!$E:$E,'PIBTRIM CONSTANTE 18-25_V'!$B28,Datos!$A:$A,'PIBTRIM CONSTANTE 18-25_V'!$AH$7,Datos!$C:$C,"B00102",Datos!$G:$G,"0311",Datos!$B:$B,AJ$9)</f>
        <v>0</v>
      </c>
      <c r="AK28" s="22">
        <f>SUMIFS(Datos!$H:$H,Datos!$E:$E,'PIBTRIM CONSTANTE 18-25_V'!$B28,Datos!$A:$A,'PIBTRIM CONSTANTE 18-25_V'!$AH$7,Datos!$C:$C,"B00102",Datos!$G:$G,"0311",Datos!$B:$B,AK$9)</f>
        <v>0</v>
      </c>
      <c r="AL28" s="22">
        <f>SUMIFS(Datos!$H:$H,Datos!$E:$E,'PIBTRIM CONSTANTE 18-25_V'!$B28,Datos!$A:$A,'PIBTRIM CONSTANTE 18-25_V'!$AH$7,Datos!$C:$C,"B00102",Datos!$G:$G,"0311",Datos!$B:$B,AL$9)</f>
        <v>0</v>
      </c>
      <c r="AM28" s="179">
        <f>SUMIFS(Datos!$H:$H,Datos!$E:$E,'PIBTRIM CONSTANTE 18-25_V'!$B28,Datos!$A:$A,'PIBTRIM CONSTANTE 18-25_V'!$AM$7,Datos!$C:$C,"B00102",Datos!$G:$G,"0311",Datos!$B:$B,AM$9)</f>
        <v>0</v>
      </c>
      <c r="AN28" s="17"/>
    </row>
    <row r="29" spans="2:40" ht="24" customHeight="1">
      <c r="B29" s="25"/>
      <c r="C29" s="26" t="s">
        <v>57</v>
      </c>
      <c r="D29" s="27">
        <f t="shared" si="7"/>
        <v>0</v>
      </c>
      <c r="E29" s="16">
        <f>SUMIFS(Datos!$H:$H,Datos!$E:$E,"o",Datos!$A:$A,'PIBTRIM CONSTANTE 18-25_V'!$D$7,Datos!$C:$C,"B00103",Datos!$G:$G,"0311",Datos!$B:$B,E$9)</f>
        <v>0</v>
      </c>
      <c r="F29" s="16">
        <f>SUMIFS(Datos!$H:$H,Datos!$E:$E,"o",Datos!$A:$A,'PIBTRIM CONSTANTE 18-25_V'!$D$7,Datos!$C:$C,"B00103",Datos!$G:$G,"0311",Datos!$B:$B,F$9)</f>
        <v>0</v>
      </c>
      <c r="G29" s="16">
        <f>SUMIFS(Datos!$H:$H,Datos!$E:$E,"o",Datos!$A:$A,'PIBTRIM CONSTANTE 18-25_V'!$D$7,Datos!$C:$C,"B00103",Datos!$G:$G,"0311",Datos!$B:$B,G$9)</f>
        <v>0</v>
      </c>
      <c r="H29" s="16">
        <f>SUMIFS(Datos!$H:$H,Datos!$E:$E,"o",Datos!$A:$A,'PIBTRIM CONSTANTE 18-25_V'!$D$7,Datos!$C:$C,"B00103",Datos!$G:$G,"0311",Datos!$B:$B,H$9)</f>
        <v>0</v>
      </c>
      <c r="I29" s="27">
        <f t="shared" si="8"/>
        <v>0</v>
      </c>
      <c r="J29" s="16">
        <f>SUMIFS(Datos!$H:$H,Datos!$E:$E,"o",Datos!$A:$A,'PIBTRIM CONSTANTE 18-25_V'!$I$7,Datos!$C:$C,"B00103",Datos!$G:$G,"0311",Datos!$B:$B,J$9)</f>
        <v>0</v>
      </c>
      <c r="K29" s="16">
        <f>SUMIFS(Datos!$H:$H,Datos!$E:$E,"o",Datos!$A:$A,'PIBTRIM CONSTANTE 18-25_V'!$I$7,Datos!$C:$C,"B00103",Datos!$G:$G,"0311",Datos!$B:$B,K$9)</f>
        <v>0</v>
      </c>
      <c r="L29" s="16">
        <f>SUMIFS(Datos!$H:$H,Datos!$E:$E,"o",Datos!$A:$A,'PIBTRIM CONSTANTE 18-25_V'!$I$7,Datos!$C:$C,"B00103",Datos!$G:$G,"0311",Datos!$B:$B,L$9)</f>
        <v>0</v>
      </c>
      <c r="M29" s="16">
        <f>SUMIFS(Datos!$H:$H,Datos!$E:$E,"o",Datos!$A:$A,'PIBTRIM CONSTANTE 18-25_V'!$I$7,Datos!$C:$C,"B00103",Datos!$G:$G,"0311",Datos!$B:$B,M$9)</f>
        <v>0</v>
      </c>
      <c r="N29" s="27">
        <f t="shared" si="9"/>
        <v>0</v>
      </c>
      <c r="O29" s="16">
        <f>SUMIFS(Datos!$H:$H,Datos!$E:$E,"o",Datos!$A:$A,'PIBTRIM CONSTANTE 18-25_V'!$N$7,Datos!$C:$C,"B00103",Datos!$G:$G,"0311",Datos!$B:$B,O$9)</f>
        <v>0</v>
      </c>
      <c r="P29" s="16">
        <f>SUMIFS(Datos!$H:$H,Datos!$E:$E,"o",Datos!$A:$A,'PIBTRIM CONSTANTE 18-25_V'!$N$7,Datos!$C:$C,"B00103",Datos!$G:$G,"0311",Datos!$B:$B,P$9)</f>
        <v>0</v>
      </c>
      <c r="Q29" s="16">
        <f>SUMIFS(Datos!$H:$H,Datos!$E:$E,"o",Datos!$A:$A,'PIBTRIM CONSTANTE 18-25_V'!$N$7,Datos!$C:$C,"B00103",Datos!$G:$G,"0311",Datos!$B:$B,Q$9)</f>
        <v>0</v>
      </c>
      <c r="R29" s="16">
        <f>SUMIFS(Datos!$H:$H,Datos!$E:$E,"o",Datos!$A:$A,'PIBTRIM CONSTANTE 18-25_V'!$N$7,Datos!$C:$C,"B00103",Datos!$G:$G,"0311",Datos!$B:$B,R$9)</f>
        <v>0</v>
      </c>
      <c r="S29" s="27">
        <f t="shared" si="10"/>
        <v>0</v>
      </c>
      <c r="T29" s="16">
        <f>SUMIFS(Datos!$H:$H,Datos!$E:$E,"o",Datos!$A:$A,'PIBTRIM CONSTANTE 18-25_V'!$S$7,Datos!$C:$C,"B00103",Datos!$G:$G,"0311",Datos!$B:$B,T$9)</f>
        <v>0</v>
      </c>
      <c r="U29" s="16">
        <f>SUMIFS(Datos!$H:$H,Datos!$E:$E,"o",Datos!$A:$A,'PIBTRIM CONSTANTE 18-25_V'!$S$7,Datos!$C:$C,"B00103",Datos!$G:$G,"0311",Datos!$B:$B,U$9)</f>
        <v>0</v>
      </c>
      <c r="V29" s="16">
        <f>SUMIFS(Datos!$H:$H,Datos!$E:$E,"o",Datos!$A:$A,'PIBTRIM CONSTANTE 18-25_V'!$S$7,Datos!$C:$C,"B00103",Datos!$G:$G,"0311",Datos!$B:$B,V$9)</f>
        <v>0</v>
      </c>
      <c r="W29" s="16">
        <f>SUMIFS(Datos!$H:$H,Datos!$E:$E,"o",Datos!$A:$A,'PIBTRIM CONSTANTE 18-25_V'!$S$7,Datos!$C:$C,"B00103",Datos!$G:$G,"0311",Datos!$B:$B,W$9)</f>
        <v>0</v>
      </c>
      <c r="X29" s="27">
        <f t="shared" si="11"/>
        <v>0</v>
      </c>
      <c r="Y29" s="16">
        <f>SUMIFS(Datos!$H:$H,Datos!$E:$E,"o",Datos!$A:$A,'PIBTRIM CONSTANTE 18-25_V'!$X$7,Datos!$C:$C,"B00103",Datos!$G:$G,"0311",Datos!$B:$B,Y$9)</f>
        <v>0</v>
      </c>
      <c r="Z29" s="16">
        <f>SUMIFS(Datos!$H:$H,Datos!$E:$E,"o",Datos!$A:$A,'PIBTRIM CONSTANTE 18-25_V'!$X$7,Datos!$C:$C,"B00103",Datos!$G:$G,"0311",Datos!$B:$B,Z$9)</f>
        <v>0</v>
      </c>
      <c r="AA29" s="16">
        <f>SUMIFS(Datos!$H:$H,Datos!$E:$E,"o",Datos!$A:$A,'PIBTRIM CONSTANTE 18-25_V'!$X$7,Datos!$C:$C,"B00103",Datos!$G:$G,"0311",Datos!$B:$B,AA$9)</f>
        <v>0</v>
      </c>
      <c r="AB29" s="16">
        <f>SUMIFS(Datos!$H:$H,Datos!$E:$E,"o",Datos!$A:$A,'PIBTRIM CONSTANTE 18-25_V'!$X$7,Datos!$C:$C,"B00103",Datos!$G:$G,"0311",Datos!$B:$B,AB$9)</f>
        <v>0</v>
      </c>
      <c r="AC29" s="27">
        <f t="shared" si="12"/>
        <v>0</v>
      </c>
      <c r="AD29" s="16">
        <f>SUMIFS(Datos!$H:$H,Datos!$E:$E,"o",Datos!$A:$A,'PIBTRIM CONSTANTE 18-25_V'!$AC$7,Datos!$C:$C,"B00103",Datos!$G:$G,"0311",Datos!$B:$B,AD$9)</f>
        <v>0</v>
      </c>
      <c r="AE29" s="16">
        <f>SUMIFS(Datos!$H:$H,Datos!$E:$E,"o",Datos!$A:$A,'PIBTRIM CONSTANTE 18-25_V'!$AC$7,Datos!$C:$C,"B00103",Datos!$G:$G,"0311",Datos!$B:$B,AE$9)</f>
        <v>0</v>
      </c>
      <c r="AF29" s="16">
        <f>SUMIFS(Datos!$H:$H,Datos!$E:$E,"o",Datos!$A:$A,'PIBTRIM CONSTANTE 18-25_V'!$AC$7,Datos!$C:$C,"B00103",Datos!$G:$G,"0311",Datos!$B:$B,AF$9)</f>
        <v>0</v>
      </c>
      <c r="AG29" s="16">
        <f>SUMIFS(Datos!$H:$H,Datos!$E:$E,"o",Datos!$A:$A,'PIBTRIM CONSTANTE 18-25_V'!$AC$7,Datos!$C:$C,"B00103",Datos!$G:$G,"0311",Datos!$B:$B,AG$9)</f>
        <v>0</v>
      </c>
      <c r="AH29" s="27">
        <f t="shared" si="13"/>
        <v>0</v>
      </c>
      <c r="AI29" s="16">
        <f>SUMIFS(Datos!$H:$H,Datos!$E:$E,"o",Datos!$A:$A,'PIBTRIM CONSTANTE 18-25_V'!$AH$7,Datos!$C:$C,"B00103",Datos!$G:$G,"0311",Datos!$B:$B,AI$9)</f>
        <v>0</v>
      </c>
      <c r="AJ29" s="16">
        <f>SUMIFS(Datos!$H:$H,Datos!$E:$E,"o",Datos!$A:$A,'PIBTRIM CONSTANTE 18-25_V'!$AH$7,Datos!$C:$C,"B00103",Datos!$G:$G,"0311",Datos!$B:$B,AJ$9)</f>
        <v>0</v>
      </c>
      <c r="AK29" s="16">
        <f>SUMIFS(Datos!$H:$H,Datos!$E:$E,"o",Datos!$A:$A,'PIBTRIM CONSTANTE 18-25_V'!$AH$7,Datos!$C:$C,"B00103",Datos!$G:$G,"0311",Datos!$B:$B,AK$9)</f>
        <v>0</v>
      </c>
      <c r="AL29" s="16">
        <f>SUMIFS(Datos!$H:$H,Datos!$E:$E,"o",Datos!$A:$A,'PIBTRIM CONSTANTE 18-25_V'!$AH$7,Datos!$C:$C,"B00103",Datos!$G:$G,"0311",Datos!$B:$B,AL$9)</f>
        <v>0</v>
      </c>
      <c r="AM29" s="178">
        <f>SUMIFS(Datos!$H:$H,Datos!$E:$E,"o",Datos!$A:$A,'PIBTRIM CONSTANTE 18-25_V'!$AM$7,Datos!$C:$C,"B00103",Datos!$G:$G,"0311",Datos!$B:$B,AM$9)</f>
        <v>0</v>
      </c>
      <c r="AN29" s="17"/>
    </row>
    <row r="30" spans="2:40" ht="24" customHeight="1">
      <c r="B30" s="29"/>
      <c r="C30" s="30" t="s">
        <v>58</v>
      </c>
      <c r="D30" s="31">
        <f t="shared" si="7"/>
        <v>0</v>
      </c>
      <c r="E30" s="31">
        <f>SUMIFS(Datos!$H:$H,Datos!$E:$E,"VAB",Datos!$A:$A,'PIBTRIM CONSTANTE 18-25_V'!$D$7,Datos!$C:$C,"B00101",Datos!$G:$G,"0311",Datos!$B:$B,E$9)</f>
        <v>0</v>
      </c>
      <c r="F30" s="31">
        <f>SUMIFS(Datos!$H:$H,Datos!$E:$E,"VAB",Datos!$A:$A,'PIBTRIM CONSTANTE 18-25_V'!$D$7,Datos!$C:$C,"B00101",Datos!$G:$G,"0311",Datos!$B:$B,F$9)</f>
        <v>0</v>
      </c>
      <c r="G30" s="31">
        <f>SUMIFS(Datos!$H:$H,Datos!$E:$E,"VAB",Datos!$A:$A,'PIBTRIM CONSTANTE 18-25_V'!$D$7,Datos!$C:$C,"B00101",Datos!$G:$G,"0311",Datos!$B:$B,G$9)</f>
        <v>0</v>
      </c>
      <c r="H30" s="31">
        <f>SUMIFS(Datos!$H:$H,Datos!$E:$E,"VAB",Datos!$A:$A,'PIBTRIM CONSTANTE 18-25_V'!$D$7,Datos!$C:$C,"B00101",Datos!$G:$G,"0311",Datos!$B:$B,H$9)</f>
        <v>0</v>
      </c>
      <c r="I30" s="31">
        <f t="shared" si="8"/>
        <v>0</v>
      </c>
      <c r="J30" s="31">
        <f>SUMIFS(Datos!$H:$H,Datos!$E:$E,"VAB",Datos!$A:$A,'PIBTRIM CONSTANTE 18-25_V'!$I$7,Datos!$C:$C,"B00101",Datos!$G:$G,"0311",Datos!$B:$B,J$9)</f>
        <v>0</v>
      </c>
      <c r="K30" s="31">
        <f>SUMIFS(Datos!$H:$H,Datos!$E:$E,"VAB",Datos!$A:$A,'PIBTRIM CONSTANTE 18-25_V'!$I$7,Datos!$C:$C,"B00101",Datos!$G:$G,"0311",Datos!$B:$B,K$9)</f>
        <v>0</v>
      </c>
      <c r="L30" s="31">
        <f>SUMIFS(Datos!$H:$H,Datos!$E:$E,"VAB",Datos!$A:$A,'PIBTRIM CONSTANTE 18-25_V'!$I$7,Datos!$C:$C,"B00101",Datos!$G:$G,"0311",Datos!$B:$B,L$9)</f>
        <v>0</v>
      </c>
      <c r="M30" s="31">
        <f>SUMIFS(Datos!$H:$H,Datos!$E:$E,"VAB",Datos!$A:$A,'PIBTRIM CONSTANTE 18-25_V'!$I$7,Datos!$C:$C,"B00101",Datos!$G:$G,"0311",Datos!$B:$B,M$9)</f>
        <v>0</v>
      </c>
      <c r="N30" s="31">
        <f t="shared" si="9"/>
        <v>0</v>
      </c>
      <c r="O30" s="31">
        <f>SUMIFS(Datos!$H:$H,Datos!$E:$E,"VAB",Datos!$A:$A,'PIBTRIM CONSTANTE 18-25_V'!$N$7,Datos!$C:$C,"B00101",Datos!$G:$G,"0311",Datos!$B:$B,O$9)</f>
        <v>0</v>
      </c>
      <c r="P30" s="31">
        <f>SUMIFS(Datos!$H:$H,Datos!$E:$E,"VAB",Datos!$A:$A,'PIBTRIM CONSTANTE 18-25_V'!$N$7,Datos!$C:$C,"B00101",Datos!$G:$G,"0311",Datos!$B:$B,P$9)</f>
        <v>0</v>
      </c>
      <c r="Q30" s="31">
        <f>SUMIFS(Datos!$H:$H,Datos!$E:$E,"VAB",Datos!$A:$A,'PIBTRIM CONSTANTE 18-25_V'!$N$7,Datos!$C:$C,"B00101",Datos!$G:$G,"0311",Datos!$B:$B,Q$9)</f>
        <v>0</v>
      </c>
      <c r="R30" s="31">
        <f>SUMIFS(Datos!$H:$H,Datos!$E:$E,"VAB",Datos!$A:$A,'PIBTRIM CONSTANTE 18-25_V'!$N$7,Datos!$C:$C,"B00101",Datos!$G:$G,"0311",Datos!$B:$B,R$9)</f>
        <v>0</v>
      </c>
      <c r="S30" s="31">
        <f t="shared" si="10"/>
        <v>0</v>
      </c>
      <c r="T30" s="31">
        <f>SUMIFS(Datos!$H:$H,Datos!$E:$E,"VAB",Datos!$A:$A,'PIBTRIM CONSTANTE 18-25_V'!$S$7,Datos!$C:$C,"B00101",Datos!$G:$G,"0311",Datos!$B:$B,T$9)</f>
        <v>0</v>
      </c>
      <c r="U30" s="31">
        <f>SUMIFS(Datos!$H:$H,Datos!$E:$E,"VAB",Datos!$A:$A,'PIBTRIM CONSTANTE 18-25_V'!$S$7,Datos!$C:$C,"B00101",Datos!$G:$G,"0311",Datos!$B:$B,U$9)</f>
        <v>0</v>
      </c>
      <c r="V30" s="31">
        <f>SUMIFS(Datos!$H:$H,Datos!$E:$E,"VAB",Datos!$A:$A,'PIBTRIM CONSTANTE 18-25_V'!$S$7,Datos!$C:$C,"B00101",Datos!$G:$G,"0311",Datos!$B:$B,V$9)</f>
        <v>0</v>
      </c>
      <c r="W30" s="31">
        <f>SUMIFS(Datos!$H:$H,Datos!$E:$E,"VAB",Datos!$A:$A,'PIBTRIM CONSTANTE 18-25_V'!$S$7,Datos!$C:$C,"B00101",Datos!$G:$G,"0311",Datos!$B:$B,W$9)</f>
        <v>0</v>
      </c>
      <c r="X30" s="31">
        <f t="shared" si="11"/>
        <v>0</v>
      </c>
      <c r="Y30" s="31">
        <f>SUMIFS(Datos!$H:$H,Datos!$E:$E,"VAB",Datos!$A:$A,'PIBTRIM CONSTANTE 18-25_V'!$X$7,Datos!$C:$C,"B00101",Datos!$G:$G,"0311",Datos!$B:$B,Y$9)</f>
        <v>0</v>
      </c>
      <c r="Z30" s="31">
        <f>SUMIFS(Datos!$H:$H,Datos!$E:$E,"VAB",Datos!$A:$A,'PIBTRIM CONSTANTE 18-25_V'!$X$7,Datos!$C:$C,"B00101",Datos!$G:$G,"0311",Datos!$B:$B,Z$9)</f>
        <v>0</v>
      </c>
      <c r="AA30" s="31">
        <f>SUMIFS(Datos!$H:$H,Datos!$E:$E,"VAB",Datos!$A:$A,'PIBTRIM CONSTANTE 18-25_V'!$X$7,Datos!$C:$C,"B00101",Datos!$G:$G,"0311",Datos!$B:$B,AA$9)</f>
        <v>0</v>
      </c>
      <c r="AB30" s="31">
        <f>SUMIFS(Datos!$H:$H,Datos!$E:$E,"VAB",Datos!$A:$A,'PIBTRIM CONSTANTE 18-25_V'!$X$7,Datos!$C:$C,"B00101",Datos!$G:$G,"0311",Datos!$B:$B,AB$9)</f>
        <v>0</v>
      </c>
      <c r="AC30" s="31">
        <f t="shared" si="12"/>
        <v>0</v>
      </c>
      <c r="AD30" s="31">
        <f>SUMIFS(Datos!$H:$H,Datos!$E:$E,"VAB",Datos!$A:$A,'PIBTRIM CONSTANTE 18-25_V'!$AC$7,Datos!$C:$C,"B00101",Datos!$G:$G,"0311",Datos!$B:$B,AD$9)</f>
        <v>0</v>
      </c>
      <c r="AE30" s="31">
        <f>SUMIFS(Datos!$H:$H,Datos!$E:$E,"VAB",Datos!$A:$A,'PIBTRIM CONSTANTE 18-25_V'!$AC$7,Datos!$C:$C,"B00101",Datos!$G:$G,"0311",Datos!$B:$B,AE$9)</f>
        <v>0</v>
      </c>
      <c r="AF30" s="31">
        <f>SUMIFS(Datos!$H:$H,Datos!$E:$E,"VAB",Datos!$A:$A,'PIBTRIM CONSTANTE 18-25_V'!$AC$7,Datos!$C:$C,"B00101",Datos!$G:$G,"0311",Datos!$B:$B,AF$9)</f>
        <v>0</v>
      </c>
      <c r="AG30" s="31">
        <f>SUMIFS(Datos!$H:$H,Datos!$E:$E,"VAB",Datos!$A:$A,'PIBTRIM CONSTANTE 18-25_V'!$AC$7,Datos!$C:$C,"B00101",Datos!$G:$G,"0311",Datos!$B:$B,AG$9)</f>
        <v>0</v>
      </c>
      <c r="AH30" s="31">
        <f t="shared" si="13"/>
        <v>0</v>
      </c>
      <c r="AI30" s="31">
        <f>SUMIFS(Datos!$H:$H,Datos!$E:$E,"VAB",Datos!$A:$A,'PIBTRIM CONSTANTE 18-25_V'!$AH$7,Datos!$C:$C,"B00101",Datos!$G:$G,"0311",Datos!$B:$B,AI$9)</f>
        <v>0</v>
      </c>
      <c r="AJ30" s="31">
        <f>SUMIFS(Datos!$H:$H,Datos!$E:$E,"VAB",Datos!$A:$A,'PIBTRIM CONSTANTE 18-25_V'!$AH$7,Datos!$C:$C,"B00101",Datos!$G:$G,"0311",Datos!$B:$B,AJ$9)</f>
        <v>0</v>
      </c>
      <c r="AK30" s="31">
        <f>SUMIFS(Datos!$H:$H,Datos!$E:$E,"VAB",Datos!$A:$A,'PIBTRIM CONSTANTE 18-25_V'!$AH$7,Datos!$C:$C,"B00101",Datos!$G:$G,"0311",Datos!$B:$B,AK$9)</f>
        <v>0</v>
      </c>
      <c r="AL30" s="31">
        <f>SUMIFS(Datos!$H:$H,Datos!$E:$E,"VAB",Datos!$A:$A,'PIBTRIM CONSTANTE 18-25_V'!$AH$7,Datos!$C:$C,"B00101",Datos!$G:$G,"0311",Datos!$B:$B,AL$9)</f>
        <v>0</v>
      </c>
      <c r="AM30" s="180">
        <f>SUMIFS(Datos!$H:$H,Datos!$E:$E,"VAB",Datos!$A:$A,'PIBTRIM CONSTANTE 18-25_V'!$AM$7,Datos!$C:$C,"B00101",Datos!$G:$G,"0311",Datos!$B:$B,AM$9)</f>
        <v>0</v>
      </c>
      <c r="AN30" s="17"/>
    </row>
    <row r="31" spans="2:40" ht="24" customHeight="1">
      <c r="B31" s="33"/>
      <c r="C31" s="24" t="s">
        <v>59</v>
      </c>
      <c r="D31" s="27">
        <f t="shared" si="7"/>
        <v>0</v>
      </c>
      <c r="E31" s="27">
        <f>SUMIFS(Datos!$H:$H,Datos!$E:$E,"IMP",Datos!$A:$A,'PIBTRIM CONSTANTE 18-25_V'!$D$7,Datos!$C:$C,"B00101",Datos!$G:$G,"0311",Datos!$B:$B,E$9)</f>
        <v>0</v>
      </c>
      <c r="F31" s="27">
        <f>SUMIFS(Datos!$H:$H,Datos!$E:$E,"IMP",Datos!$A:$A,'PIBTRIM CONSTANTE 18-25_V'!$D$7,Datos!$C:$C,"B00101",Datos!$G:$G,"0311",Datos!$B:$B,F$9)</f>
        <v>0</v>
      </c>
      <c r="G31" s="27">
        <f>SUMIFS(Datos!$H:$H,Datos!$E:$E,"IMP",Datos!$A:$A,'PIBTRIM CONSTANTE 18-25_V'!$D$7,Datos!$C:$C,"B00101",Datos!$G:$G,"0311",Datos!$B:$B,G$9)</f>
        <v>0</v>
      </c>
      <c r="H31" s="27">
        <f>SUMIFS(Datos!$H:$H,Datos!$E:$E,"IMP",Datos!$A:$A,'PIBTRIM CONSTANTE 18-25_V'!$D$7,Datos!$C:$C,"B00101",Datos!$G:$G,"0311",Datos!$B:$B,H$9)</f>
        <v>0</v>
      </c>
      <c r="I31" s="27">
        <f t="shared" si="8"/>
        <v>0</v>
      </c>
      <c r="J31" s="27">
        <f>SUMIFS(Datos!$H:$H,Datos!$E:$E,"IMP",Datos!$A:$A,'PIBTRIM CONSTANTE 18-25_V'!$I$7,Datos!$C:$C,"B00101",Datos!$G:$G,"0311",Datos!$B:$B,J$9)</f>
        <v>0</v>
      </c>
      <c r="K31" s="27">
        <f>SUMIFS(Datos!$H:$H,Datos!$E:$E,"IMP",Datos!$A:$A,'PIBTRIM CONSTANTE 18-25_V'!$I$7,Datos!$C:$C,"B00101",Datos!$G:$G,"0311",Datos!$B:$B,K$9)</f>
        <v>0</v>
      </c>
      <c r="L31" s="27">
        <f>SUMIFS(Datos!$H:$H,Datos!$E:$E,"IMP",Datos!$A:$A,'PIBTRIM CONSTANTE 18-25_V'!$I$7,Datos!$C:$C,"B00101",Datos!$G:$G,"0311",Datos!$B:$B,L$9)</f>
        <v>0</v>
      </c>
      <c r="M31" s="27">
        <f>SUMIFS(Datos!$H:$H,Datos!$E:$E,"IMP",Datos!$A:$A,'PIBTRIM CONSTANTE 18-25_V'!$I$7,Datos!$C:$C,"B00101",Datos!$G:$G,"0311",Datos!$B:$B,M$9)</f>
        <v>0</v>
      </c>
      <c r="N31" s="27">
        <f t="shared" si="9"/>
        <v>0</v>
      </c>
      <c r="O31" s="27">
        <f>SUMIFS(Datos!$H:$H,Datos!$E:$E,"IMP",Datos!$A:$A,'PIBTRIM CONSTANTE 18-25_V'!$N$7,Datos!$C:$C,"B00101",Datos!$G:$G,"0311",Datos!$B:$B,O$9)</f>
        <v>0</v>
      </c>
      <c r="P31" s="27">
        <f>SUMIFS(Datos!$H:$H,Datos!$E:$E,"IMP",Datos!$A:$A,'PIBTRIM CONSTANTE 18-25_V'!$N$7,Datos!$C:$C,"B00101",Datos!$G:$G,"0311",Datos!$B:$B,P$9)</f>
        <v>0</v>
      </c>
      <c r="Q31" s="27">
        <f>SUMIFS(Datos!$H:$H,Datos!$E:$E,"IMP",Datos!$A:$A,'PIBTRIM CONSTANTE 18-25_V'!$N$7,Datos!$C:$C,"B00101",Datos!$G:$G,"0311",Datos!$B:$B,Q$9)</f>
        <v>0</v>
      </c>
      <c r="R31" s="27">
        <f>SUMIFS(Datos!$H:$H,Datos!$E:$E,"IMP",Datos!$A:$A,'PIBTRIM CONSTANTE 18-25_V'!$N$7,Datos!$C:$C,"B00101",Datos!$G:$G,"0311",Datos!$B:$B,R$9)</f>
        <v>0</v>
      </c>
      <c r="S31" s="27">
        <f t="shared" si="10"/>
        <v>0</v>
      </c>
      <c r="T31" s="27">
        <f>SUMIFS(Datos!$H:$H,Datos!$E:$E,"IMP",Datos!$A:$A,'PIBTRIM CONSTANTE 18-25_V'!$S$7,Datos!$C:$C,"B00101",Datos!$G:$G,"0311",Datos!$B:$B,T$9)</f>
        <v>0</v>
      </c>
      <c r="U31" s="27">
        <f>SUMIFS(Datos!$H:$H,Datos!$E:$E,"IMP",Datos!$A:$A,'PIBTRIM CONSTANTE 18-25_V'!$S$7,Datos!$C:$C,"B00101",Datos!$G:$G,"0311",Datos!$B:$B,U$9)</f>
        <v>0</v>
      </c>
      <c r="V31" s="27">
        <f>SUMIFS(Datos!$H:$H,Datos!$E:$E,"IMP",Datos!$A:$A,'PIBTRIM CONSTANTE 18-25_V'!$S$7,Datos!$C:$C,"B00101",Datos!$G:$G,"0311",Datos!$B:$B,V$9)</f>
        <v>0</v>
      </c>
      <c r="W31" s="27">
        <f>SUMIFS(Datos!$H:$H,Datos!$E:$E,"IMP",Datos!$A:$A,'PIBTRIM CONSTANTE 18-25_V'!$S$7,Datos!$C:$C,"B00101",Datos!$G:$G,"0311",Datos!$B:$B,W$9)</f>
        <v>0</v>
      </c>
      <c r="X31" s="27">
        <f t="shared" si="11"/>
        <v>0</v>
      </c>
      <c r="Y31" s="27">
        <f>SUMIFS(Datos!$H:$H,Datos!$E:$E,"IMP",Datos!$A:$A,'PIBTRIM CONSTANTE 18-25_V'!$X$7,Datos!$C:$C,"B00101",Datos!$G:$G,"0311",Datos!$B:$B,Y$9)</f>
        <v>0</v>
      </c>
      <c r="Z31" s="27">
        <f>SUMIFS(Datos!$H:$H,Datos!$E:$E,"IMP",Datos!$A:$A,'PIBTRIM CONSTANTE 18-25_V'!$X$7,Datos!$C:$C,"B00101",Datos!$G:$G,"0311",Datos!$B:$B,Z$9)</f>
        <v>0</v>
      </c>
      <c r="AA31" s="27">
        <f>SUMIFS(Datos!$H:$H,Datos!$E:$E,"IMP",Datos!$A:$A,'PIBTRIM CONSTANTE 18-25_V'!$X$7,Datos!$C:$C,"B00101",Datos!$G:$G,"0311",Datos!$B:$B,AA$9)</f>
        <v>0</v>
      </c>
      <c r="AB31" s="27">
        <f>SUMIFS(Datos!$H:$H,Datos!$E:$E,"IMP",Datos!$A:$A,'PIBTRIM CONSTANTE 18-25_V'!$X$7,Datos!$C:$C,"B00101",Datos!$G:$G,"0311",Datos!$B:$B,AB$9)</f>
        <v>0</v>
      </c>
      <c r="AC31" s="27">
        <f t="shared" si="12"/>
        <v>0</v>
      </c>
      <c r="AD31" s="27">
        <f>SUMIFS(Datos!$H:$H,Datos!$E:$E,"IMP",Datos!$A:$A,'PIBTRIM CONSTANTE 18-25_V'!$AC$7,Datos!$C:$C,"B00101",Datos!$G:$G,"0311",Datos!$B:$B,AD$9)</f>
        <v>0</v>
      </c>
      <c r="AE31" s="27">
        <f>SUMIFS(Datos!$H:$H,Datos!$E:$E,"IMP",Datos!$A:$A,'PIBTRIM CONSTANTE 18-25_V'!$AC$7,Datos!$C:$C,"B00101",Datos!$G:$G,"0311",Datos!$B:$B,AE$9)</f>
        <v>0</v>
      </c>
      <c r="AF31" s="27">
        <f>SUMIFS(Datos!$H:$H,Datos!$E:$E,"IMP",Datos!$A:$A,'PIBTRIM CONSTANTE 18-25_V'!$AC$7,Datos!$C:$C,"B00101",Datos!$G:$G,"0311",Datos!$B:$B,AF$9)</f>
        <v>0</v>
      </c>
      <c r="AG31" s="27">
        <f>SUMIFS(Datos!$H:$H,Datos!$E:$E,"IMP",Datos!$A:$A,'PIBTRIM CONSTANTE 18-25_V'!$AC$7,Datos!$C:$C,"B00101",Datos!$G:$G,"0311",Datos!$B:$B,AG$9)</f>
        <v>0</v>
      </c>
      <c r="AH31" s="27">
        <f t="shared" si="13"/>
        <v>0</v>
      </c>
      <c r="AI31" s="27">
        <f>SUMIFS(Datos!$H:$H,Datos!$E:$E,"IMP",Datos!$A:$A,'PIBTRIM CONSTANTE 18-25_V'!$AH$7,Datos!$C:$C,"B00101",Datos!$G:$G,"0311",Datos!$B:$B,AI$9)</f>
        <v>0</v>
      </c>
      <c r="AJ31" s="27">
        <f>SUMIFS(Datos!$H:$H,Datos!$E:$E,"IMP",Datos!$A:$A,'PIBTRIM CONSTANTE 18-25_V'!$AH$7,Datos!$C:$C,"B00101",Datos!$G:$G,"0311",Datos!$B:$B,AJ$9)</f>
        <v>0</v>
      </c>
      <c r="AK31" s="27">
        <f>SUMIFS(Datos!$H:$H,Datos!$E:$E,"IMP",Datos!$A:$A,'PIBTRIM CONSTANTE 18-25_V'!$AH$7,Datos!$C:$C,"B00101",Datos!$G:$G,"0311",Datos!$B:$B,AK$9)</f>
        <v>0</v>
      </c>
      <c r="AL31" s="27">
        <f>SUMIFS(Datos!$H:$H,Datos!$E:$E,"IMP",Datos!$A:$A,'PIBTRIM CONSTANTE 18-25_V'!$AH$7,Datos!$C:$C,"B00101",Datos!$G:$G,"0311",Datos!$B:$B,AL$9)</f>
        <v>0</v>
      </c>
      <c r="AM31" s="181">
        <f>SUMIFS(Datos!$H:$H,Datos!$E:$E,"IMP",Datos!$A:$A,'PIBTRIM CONSTANTE 18-25_V'!$AM$7,Datos!$C:$C,"B00101",Datos!$G:$G,"0311",Datos!$B:$B,AM$9)</f>
        <v>0</v>
      </c>
      <c r="AN31" s="17"/>
    </row>
    <row r="32" spans="2:40" ht="24" customHeight="1">
      <c r="B32" s="34"/>
      <c r="C32" s="35" t="s">
        <v>60</v>
      </c>
      <c r="D32" s="31">
        <f t="shared" si="7"/>
        <v>0</v>
      </c>
      <c r="E32" s="31">
        <f>SUMIFS(Datos!$H:$H,Datos!$E:$E,"PIB",Datos!$A:$A,'PIBTRIM CONSTANTE 18-25_V'!$D$7,Datos!$C:$C,"B00101",Datos!$G:$G,"0311",Datos!$B:$B,E$9)</f>
        <v>0</v>
      </c>
      <c r="F32" s="31">
        <f>SUMIFS(Datos!$H:$H,Datos!$E:$E,"PIB",Datos!$A:$A,'PIBTRIM CONSTANTE 18-25_V'!$D$7,Datos!$C:$C,"B00101",Datos!$G:$G,"0311",Datos!$B:$B,F$9)</f>
        <v>0</v>
      </c>
      <c r="G32" s="31">
        <f>SUMIFS(Datos!$H:$H,Datos!$E:$E,"PIB",Datos!$A:$A,'PIBTRIM CONSTANTE 18-25_V'!$D$7,Datos!$C:$C,"B00101",Datos!$G:$G,"0311",Datos!$B:$B,G$9)</f>
        <v>0</v>
      </c>
      <c r="H32" s="31">
        <f>SUMIFS(Datos!$H:$H,Datos!$E:$E,"PIB",Datos!$A:$A,'PIBTRIM CONSTANTE 18-25_V'!$D$7,Datos!$C:$C,"B00101",Datos!$G:$G,"0311",Datos!$B:$B,H$9)</f>
        <v>0</v>
      </c>
      <c r="I32" s="31">
        <f t="shared" si="8"/>
        <v>0</v>
      </c>
      <c r="J32" s="31">
        <f>SUMIFS(Datos!$H:$H,Datos!$E:$E,"PIB",Datos!$A:$A,'PIBTRIM CONSTANTE 18-25_V'!$I$7,Datos!$C:$C,"B00101",Datos!$G:$G,"0311",Datos!$B:$B,J$9)</f>
        <v>0</v>
      </c>
      <c r="K32" s="31">
        <f>SUMIFS(Datos!$H:$H,Datos!$E:$E,"PIB",Datos!$A:$A,'PIBTRIM CONSTANTE 18-25_V'!$I$7,Datos!$C:$C,"B00101",Datos!$G:$G,"0311",Datos!$B:$B,K$9)</f>
        <v>0</v>
      </c>
      <c r="L32" s="31">
        <f>SUMIFS(Datos!$H:$H,Datos!$E:$E,"PIB",Datos!$A:$A,'PIBTRIM CONSTANTE 18-25_V'!$I$7,Datos!$C:$C,"B00101",Datos!$G:$G,"0311",Datos!$B:$B,L$9)</f>
        <v>0</v>
      </c>
      <c r="M32" s="31">
        <f>SUMIFS(Datos!$H:$H,Datos!$E:$E,"PIB",Datos!$A:$A,'PIBTRIM CONSTANTE 18-25_V'!$I$7,Datos!$C:$C,"B00101",Datos!$G:$G,"0311",Datos!$B:$B,M$9)</f>
        <v>0</v>
      </c>
      <c r="N32" s="31">
        <f t="shared" si="9"/>
        <v>0</v>
      </c>
      <c r="O32" s="31">
        <f>SUMIFS(Datos!$H:$H,Datos!$E:$E,"PIB",Datos!$A:$A,'PIBTRIM CONSTANTE 18-25_V'!$N$7,Datos!$C:$C,"B00101",Datos!$G:$G,"0311",Datos!$B:$B,O$9)</f>
        <v>0</v>
      </c>
      <c r="P32" s="31">
        <f>SUMIFS(Datos!$H:$H,Datos!$E:$E,"PIB",Datos!$A:$A,'PIBTRIM CONSTANTE 18-25_V'!$N$7,Datos!$C:$C,"B00101",Datos!$G:$G,"0311",Datos!$B:$B,P$9)</f>
        <v>0</v>
      </c>
      <c r="Q32" s="31">
        <f>SUMIFS(Datos!$H:$H,Datos!$E:$E,"PIB",Datos!$A:$A,'PIBTRIM CONSTANTE 18-25_V'!$N$7,Datos!$C:$C,"B00101",Datos!$G:$G,"0311",Datos!$B:$B,Q$9)</f>
        <v>0</v>
      </c>
      <c r="R32" s="31">
        <f>SUMIFS(Datos!$H:$H,Datos!$E:$E,"PIB",Datos!$A:$A,'PIBTRIM CONSTANTE 18-25_V'!$N$7,Datos!$C:$C,"B00101",Datos!$G:$G,"0311",Datos!$B:$B,R$9)</f>
        <v>0</v>
      </c>
      <c r="S32" s="31">
        <f t="shared" si="10"/>
        <v>0</v>
      </c>
      <c r="T32" s="31">
        <f>SUMIFS(Datos!$H:$H,Datos!$E:$E,"PIB",Datos!$A:$A,'PIBTRIM CONSTANTE 18-25_V'!$S$7,Datos!$C:$C,"B00101",Datos!$G:$G,"0311",Datos!$B:$B,T$9)</f>
        <v>0</v>
      </c>
      <c r="U32" s="31">
        <f>SUMIFS(Datos!$H:$H,Datos!$E:$E,"PIB",Datos!$A:$A,'PIBTRIM CONSTANTE 18-25_V'!$S$7,Datos!$C:$C,"B00101",Datos!$G:$G,"0311",Datos!$B:$B,U$9)</f>
        <v>0</v>
      </c>
      <c r="V32" s="31">
        <f>SUMIFS(Datos!$H:$H,Datos!$E:$E,"PIB",Datos!$A:$A,'PIBTRIM CONSTANTE 18-25_V'!$S$7,Datos!$C:$C,"B00101",Datos!$G:$G,"0311",Datos!$B:$B,V$9)</f>
        <v>0</v>
      </c>
      <c r="W32" s="31">
        <f>SUMIFS(Datos!$H:$H,Datos!$E:$E,"PIB",Datos!$A:$A,'PIBTRIM CONSTANTE 18-25_V'!$S$7,Datos!$C:$C,"B00101",Datos!$G:$G,"0311",Datos!$B:$B,W$9)</f>
        <v>0</v>
      </c>
      <c r="X32" s="31">
        <f t="shared" si="11"/>
        <v>0</v>
      </c>
      <c r="Y32" s="31">
        <f>SUMIFS(Datos!$H:$H,Datos!$E:$E,"PIB",Datos!$A:$A,'PIBTRIM CONSTANTE 18-25_V'!$X$7,Datos!$C:$C,"B00101",Datos!$G:$G,"0311",Datos!$B:$B,Y$9)</f>
        <v>0</v>
      </c>
      <c r="Z32" s="31">
        <f>SUMIFS(Datos!$H:$H,Datos!$E:$E,"PIB",Datos!$A:$A,'PIBTRIM CONSTANTE 18-25_V'!$X$7,Datos!$C:$C,"B00101",Datos!$G:$G,"0311",Datos!$B:$B,Z$9)</f>
        <v>0</v>
      </c>
      <c r="AA32" s="31">
        <f>SUMIFS(Datos!$H:$H,Datos!$E:$E,"PIB",Datos!$A:$A,'PIBTRIM CONSTANTE 18-25_V'!$X$7,Datos!$C:$C,"B00101",Datos!$G:$G,"0311",Datos!$B:$B,AA$9)</f>
        <v>0</v>
      </c>
      <c r="AB32" s="31">
        <f>SUMIFS(Datos!$H:$H,Datos!$E:$E,"PIB",Datos!$A:$A,'PIBTRIM CONSTANTE 18-25_V'!$X$7,Datos!$C:$C,"B00101",Datos!$G:$G,"0311",Datos!$B:$B,AB$9)</f>
        <v>0</v>
      </c>
      <c r="AC32" s="31">
        <f t="shared" si="12"/>
        <v>0</v>
      </c>
      <c r="AD32" s="31">
        <f>SUMIFS(Datos!$H:$H,Datos!$E:$E,"PIB",Datos!$A:$A,'PIBTRIM CONSTANTE 18-25_V'!$AC$7,Datos!$C:$C,"B00101",Datos!$G:$G,"0311",Datos!$B:$B,AD$9)</f>
        <v>0</v>
      </c>
      <c r="AE32" s="31">
        <f>SUMIFS(Datos!$H:$H,Datos!$E:$E,"PIB",Datos!$A:$A,'PIBTRIM CONSTANTE 18-25_V'!$AC$7,Datos!$C:$C,"B00101",Datos!$G:$G,"0311",Datos!$B:$B,AE$9)</f>
        <v>0</v>
      </c>
      <c r="AF32" s="31">
        <f>SUMIFS(Datos!$H:$H,Datos!$E:$E,"PIB",Datos!$A:$A,'PIBTRIM CONSTANTE 18-25_V'!$AC$7,Datos!$C:$C,"B00101",Datos!$G:$G,"0311",Datos!$B:$B,AF$9)</f>
        <v>0</v>
      </c>
      <c r="AG32" s="31">
        <f>SUMIFS(Datos!$H:$H,Datos!$E:$E,"PIB",Datos!$A:$A,'PIBTRIM CONSTANTE 18-25_V'!$AC$7,Datos!$C:$C,"B00101",Datos!$G:$G,"0311",Datos!$B:$B,AG$9)</f>
        <v>0</v>
      </c>
      <c r="AH32" s="31">
        <f t="shared" si="13"/>
        <v>0</v>
      </c>
      <c r="AI32" s="31">
        <f>SUMIFS(Datos!$H:$H,Datos!$E:$E,"PIB",Datos!$A:$A,'PIBTRIM CONSTANTE 18-25_V'!$AH$7,Datos!$C:$C,"B00101",Datos!$G:$G,"0311",Datos!$B:$B,AI$9)</f>
        <v>0</v>
      </c>
      <c r="AJ32" s="31">
        <f>SUMIFS(Datos!$H:$H,Datos!$E:$E,"PIB",Datos!$A:$A,'PIBTRIM CONSTANTE 18-25_V'!$AH$7,Datos!$C:$C,"B00101",Datos!$G:$G,"0311",Datos!$B:$B,AJ$9)</f>
        <v>0</v>
      </c>
      <c r="AK32" s="31">
        <f>SUMIFS(Datos!$H:$H,Datos!$E:$E,"PIB",Datos!$A:$A,'PIBTRIM CONSTANTE 18-25_V'!$AH$7,Datos!$C:$C,"B00101",Datos!$G:$G,"0311",Datos!$B:$B,AK$9)</f>
        <v>0</v>
      </c>
      <c r="AL32" s="31">
        <f>SUMIFS(Datos!$H:$H,Datos!$E:$E,"PIB",Datos!$A:$A,'PIBTRIM CONSTANTE 18-25_V'!$AH$7,Datos!$C:$C,"B00101",Datos!$G:$G,"0311",Datos!$B:$B,AL$9)</f>
        <v>0</v>
      </c>
      <c r="AM32" s="180">
        <f>SUMIFS(Datos!$H:$H,Datos!$E:$E,"PIB",Datos!$A:$A,'PIBTRIM CONSTANTE 18-25_V'!$AM$7,Datos!$C:$C,"B00101",Datos!$G:$G,"0311",Datos!$B:$B,AM$9)</f>
        <v>0</v>
      </c>
      <c r="AN32" s="17"/>
    </row>
    <row r="33" spans="2:40">
      <c r="B33" s="28" t="s">
        <v>61</v>
      </c>
      <c r="C33" s="36"/>
      <c r="D33" s="10"/>
      <c r="E33" s="10"/>
      <c r="F33" s="10"/>
      <c r="G33" s="10"/>
      <c r="H33" s="10"/>
      <c r="I33" s="10"/>
      <c r="J33" s="10"/>
      <c r="N33" s="28"/>
      <c r="S33" s="28"/>
      <c r="X33" s="28"/>
      <c r="AD33" s="28"/>
      <c r="AH33" s="37"/>
      <c r="AI33" s="32"/>
      <c r="AJ33" s="32"/>
      <c r="AK33" s="32"/>
      <c r="AL33" s="32"/>
      <c r="AM33" s="38"/>
      <c r="AN33" s="17"/>
    </row>
    <row r="34" spans="2:40">
      <c r="B34" s="28" t="s">
        <v>62</v>
      </c>
      <c r="C34" s="39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40"/>
      <c r="AN34" s="17"/>
    </row>
    <row r="35" spans="2:40">
      <c r="B35" s="41" t="s">
        <v>63</v>
      </c>
      <c r="C35" s="42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  <c r="AF35" s="40"/>
      <c r="AG35" s="40"/>
      <c r="AH35" s="40"/>
      <c r="AI35" s="40"/>
      <c r="AJ35" s="40"/>
      <c r="AK35" s="40"/>
      <c r="AL35" s="40"/>
      <c r="AM35" s="40"/>
      <c r="AN35" s="17"/>
    </row>
    <row r="36" spans="2:40">
      <c r="B36" s="43" t="s">
        <v>64</v>
      </c>
      <c r="C36" s="44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  <c r="AF36" s="40"/>
      <c r="AG36" s="40"/>
      <c r="AH36" s="40"/>
      <c r="AI36" s="40"/>
      <c r="AJ36" s="40"/>
      <c r="AK36" s="40"/>
      <c r="AL36" s="40"/>
      <c r="AM36" s="45"/>
      <c r="AN36" s="17"/>
    </row>
    <row r="37" spans="2:40">
      <c r="B37" s="43" t="s">
        <v>65</v>
      </c>
      <c r="C37" s="44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6"/>
      <c r="Q37" s="46"/>
      <c r="R37" s="45"/>
      <c r="S37" s="45"/>
      <c r="T37" s="45"/>
      <c r="U37" s="45"/>
      <c r="V37" s="45"/>
      <c r="W37" s="45"/>
      <c r="X37" s="45"/>
      <c r="Y37" s="45"/>
      <c r="Z37" s="45"/>
      <c r="AA37" s="45"/>
      <c r="AB37" s="45"/>
      <c r="AC37" s="45"/>
      <c r="AD37" s="45"/>
      <c r="AE37" s="45"/>
      <c r="AF37" s="45"/>
      <c r="AG37" s="45"/>
      <c r="AI37" s="47"/>
      <c r="AJ37" s="47"/>
      <c r="AK37" s="47"/>
      <c r="AM37" s="45"/>
      <c r="AN37" s="17"/>
    </row>
    <row r="38" spans="2:40">
      <c r="B38" s="43"/>
      <c r="C38" s="44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  <c r="Z38" s="45"/>
      <c r="AA38" s="45"/>
      <c r="AB38" s="45"/>
      <c r="AC38" s="45"/>
      <c r="AD38" s="45"/>
      <c r="AE38" s="45"/>
      <c r="AF38" s="45"/>
      <c r="AG38" s="45"/>
      <c r="AI38" s="48"/>
      <c r="AJ38" s="47"/>
      <c r="AK38" s="47"/>
      <c r="AM38" s="45"/>
      <c r="AN38" s="17"/>
    </row>
    <row r="39" spans="2:40"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45"/>
      <c r="T39" s="45"/>
      <c r="U39" s="45"/>
      <c r="V39" s="45"/>
      <c r="W39" s="45"/>
      <c r="X39" s="45"/>
      <c r="Y39" s="45"/>
      <c r="Z39" s="45"/>
      <c r="AA39" s="45"/>
      <c r="AB39" s="45"/>
      <c r="AC39" s="45"/>
      <c r="AD39" s="45"/>
      <c r="AE39" s="45"/>
      <c r="AF39" s="45"/>
      <c r="AG39" s="45"/>
      <c r="AI39" s="48"/>
      <c r="AJ39" s="47"/>
      <c r="AK39" s="47"/>
      <c r="AM39" s="46"/>
    </row>
    <row r="40" spans="2:40">
      <c r="D40" s="45"/>
      <c r="E40" s="46"/>
      <c r="F40" s="46"/>
      <c r="G40" s="46"/>
      <c r="H40" s="46"/>
      <c r="I40" s="45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5"/>
      <c r="Y40" s="46"/>
      <c r="Z40" s="46"/>
      <c r="AA40" s="46"/>
      <c r="AB40" s="46"/>
      <c r="AC40" s="45"/>
      <c r="AD40" s="46"/>
      <c r="AE40" s="46"/>
      <c r="AF40" s="46"/>
      <c r="AG40" s="46"/>
      <c r="AM40" s="46"/>
    </row>
    <row r="41" spans="2:40">
      <c r="D41" s="45"/>
      <c r="E41" s="46"/>
      <c r="F41" s="46"/>
      <c r="G41" s="46"/>
      <c r="H41" s="46"/>
      <c r="I41" s="45"/>
      <c r="J41" s="46"/>
      <c r="K41" s="46"/>
      <c r="L41" s="46"/>
      <c r="M41" s="46"/>
      <c r="N41" s="45"/>
      <c r="O41" s="46"/>
      <c r="P41" s="46"/>
      <c r="Q41" s="46"/>
      <c r="R41" s="46"/>
      <c r="S41" s="45"/>
      <c r="T41" s="46"/>
      <c r="U41" s="46"/>
      <c r="V41" s="46"/>
      <c r="W41" s="46"/>
      <c r="X41" s="45"/>
      <c r="Y41" s="46"/>
      <c r="Z41" s="46"/>
      <c r="AA41" s="46"/>
      <c r="AB41" s="46"/>
      <c r="AC41" s="45"/>
      <c r="AD41" s="46"/>
      <c r="AE41" s="46"/>
      <c r="AF41" s="46"/>
      <c r="AG41" s="46"/>
      <c r="AM41" s="45"/>
    </row>
    <row r="42" spans="2:40">
      <c r="D42" s="45"/>
      <c r="E42" s="45"/>
      <c r="F42" s="46"/>
      <c r="G42" s="45"/>
      <c r="H42" s="45"/>
      <c r="I42" s="45"/>
      <c r="J42" s="45"/>
      <c r="K42" s="45"/>
      <c r="L42" s="45"/>
      <c r="M42" s="45"/>
      <c r="N42" s="45"/>
      <c r="O42" s="45"/>
      <c r="P42" s="45"/>
      <c r="Q42" s="45"/>
      <c r="R42" s="45"/>
      <c r="S42" s="45"/>
      <c r="T42" s="45"/>
      <c r="U42" s="45"/>
      <c r="V42" s="45"/>
      <c r="W42" s="45"/>
      <c r="X42" s="45"/>
      <c r="Y42" s="45"/>
      <c r="Z42" s="45"/>
      <c r="AA42" s="45"/>
      <c r="AB42" s="45"/>
      <c r="AC42" s="45"/>
      <c r="AD42" s="45"/>
      <c r="AE42" s="45"/>
      <c r="AF42" s="45"/>
      <c r="AG42" s="45"/>
      <c r="AI42" s="47"/>
      <c r="AJ42" s="47"/>
      <c r="AK42" s="47"/>
      <c r="AM42" s="45"/>
    </row>
    <row r="43" spans="2:40"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6"/>
      <c r="Q43" s="46"/>
      <c r="R43" s="45"/>
      <c r="S43" s="45"/>
      <c r="T43" s="45"/>
      <c r="U43" s="45"/>
      <c r="V43" s="45"/>
      <c r="W43" s="45"/>
      <c r="X43" s="45"/>
      <c r="Y43" s="45"/>
      <c r="Z43" s="45"/>
      <c r="AA43" s="45"/>
      <c r="AB43" s="45"/>
      <c r="AC43" s="45"/>
      <c r="AD43" s="45"/>
      <c r="AE43" s="45"/>
      <c r="AF43" s="45"/>
      <c r="AG43" s="45"/>
      <c r="AI43" s="50"/>
      <c r="AJ43" s="47"/>
      <c r="AK43" s="47"/>
      <c r="AM43" s="46"/>
    </row>
    <row r="44" spans="2:40"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  <c r="T44" s="46"/>
      <c r="U44" s="46"/>
      <c r="V44" s="46"/>
      <c r="W44" s="46"/>
      <c r="X44" s="46"/>
      <c r="Y44" s="46"/>
      <c r="Z44" s="46"/>
      <c r="AA44" s="46"/>
      <c r="AB44" s="46"/>
      <c r="AC44" s="46"/>
      <c r="AD44" s="46"/>
      <c r="AE44" s="46"/>
      <c r="AF44" s="46"/>
      <c r="AG44" s="46"/>
      <c r="AH44" s="51"/>
      <c r="AI44" s="51"/>
      <c r="AM44" s="46"/>
    </row>
    <row r="45" spans="2:40"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  <c r="Z45" s="46"/>
      <c r="AA45" s="46"/>
      <c r="AB45" s="46"/>
      <c r="AC45" s="46"/>
      <c r="AD45" s="46"/>
      <c r="AE45" s="46"/>
      <c r="AF45" s="46"/>
      <c r="AG45" s="46"/>
      <c r="AM45" s="46"/>
    </row>
    <row r="46" spans="2:40"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  <c r="T46" s="46"/>
      <c r="U46" s="46"/>
      <c r="V46" s="46"/>
      <c r="W46" s="46"/>
      <c r="X46" s="46"/>
      <c r="Y46" s="46"/>
      <c r="Z46" s="46"/>
      <c r="AA46" s="46"/>
      <c r="AB46" s="46"/>
      <c r="AC46" s="46"/>
      <c r="AD46" s="46"/>
      <c r="AE46" s="46"/>
      <c r="AF46" s="46"/>
      <c r="AG46" s="46"/>
      <c r="AM46" s="46"/>
    </row>
    <row r="47" spans="2:40"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6"/>
      <c r="Q47" s="46"/>
      <c r="R47" s="46"/>
      <c r="S47" s="46"/>
      <c r="T47" s="46"/>
      <c r="U47" s="46"/>
      <c r="V47" s="46"/>
      <c r="W47" s="46"/>
      <c r="X47" s="46"/>
      <c r="Y47" s="46"/>
      <c r="Z47" s="46"/>
      <c r="AA47" s="46"/>
      <c r="AB47" s="46"/>
      <c r="AC47" s="46"/>
      <c r="AD47" s="46"/>
      <c r="AE47" s="46"/>
      <c r="AF47" s="46"/>
      <c r="AG47" s="46"/>
      <c r="AM47" s="46"/>
    </row>
    <row r="48" spans="2:40"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46"/>
      <c r="P48" s="46"/>
      <c r="Q48" s="46"/>
      <c r="R48" s="46"/>
      <c r="S48" s="46"/>
      <c r="T48" s="46"/>
      <c r="U48" s="46"/>
      <c r="V48" s="46"/>
      <c r="W48" s="46"/>
      <c r="X48" s="46"/>
      <c r="Y48" s="46"/>
      <c r="Z48" s="46"/>
      <c r="AA48" s="46"/>
      <c r="AB48" s="46"/>
      <c r="AC48" s="46"/>
      <c r="AD48" s="46"/>
      <c r="AE48" s="46"/>
      <c r="AF48" s="46"/>
      <c r="AG48" s="46"/>
      <c r="AM48" s="45"/>
    </row>
    <row r="49" spans="4:39"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  <c r="Q49" s="45"/>
      <c r="R49" s="45"/>
      <c r="S49" s="45"/>
      <c r="T49" s="45"/>
      <c r="U49" s="45"/>
      <c r="V49" s="45"/>
      <c r="W49" s="45"/>
      <c r="X49" s="45"/>
      <c r="Y49" s="45"/>
      <c r="Z49" s="45"/>
      <c r="AA49" s="45"/>
      <c r="AB49" s="45"/>
      <c r="AC49" s="45"/>
      <c r="AD49" s="45"/>
      <c r="AE49" s="45"/>
      <c r="AF49" s="45"/>
      <c r="AG49" s="45"/>
      <c r="AI49" s="48"/>
      <c r="AJ49" s="47"/>
      <c r="AK49" s="47"/>
      <c r="AM49" s="46"/>
    </row>
    <row r="50" spans="4:39"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6"/>
      <c r="Q50" s="46"/>
      <c r="R50" s="46"/>
      <c r="S50" s="46"/>
      <c r="T50" s="46"/>
      <c r="U50" s="46"/>
      <c r="V50" s="46"/>
      <c r="W50" s="46"/>
      <c r="X50" s="46"/>
      <c r="Y50" s="46"/>
      <c r="Z50" s="46"/>
      <c r="AA50" s="46"/>
      <c r="AB50" s="46"/>
      <c r="AC50" s="46"/>
      <c r="AD50" s="46"/>
      <c r="AE50" s="46"/>
      <c r="AF50" s="46"/>
      <c r="AG50" s="46"/>
      <c r="AM50" s="45"/>
    </row>
    <row r="51" spans="4:39"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5"/>
      <c r="P51" s="45"/>
      <c r="Q51" s="45"/>
      <c r="R51" s="45"/>
      <c r="S51" s="45"/>
      <c r="T51" s="45"/>
      <c r="U51" s="45"/>
      <c r="V51" s="45"/>
      <c r="W51" s="45"/>
      <c r="X51" s="45"/>
      <c r="Y51" s="45"/>
      <c r="Z51" s="45"/>
      <c r="AA51" s="45"/>
      <c r="AB51" s="45"/>
      <c r="AC51" s="45"/>
      <c r="AD51" s="45"/>
      <c r="AE51" s="45"/>
      <c r="AF51" s="45"/>
      <c r="AG51" s="45"/>
      <c r="AI51" s="48"/>
      <c r="AJ51" s="47"/>
      <c r="AK51" s="47"/>
      <c r="AM51" s="45"/>
    </row>
    <row r="52" spans="4:39"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45"/>
      <c r="P52" s="45"/>
      <c r="Q52" s="45"/>
      <c r="R52" s="45"/>
      <c r="S52" s="45"/>
      <c r="T52" s="45"/>
      <c r="U52" s="45"/>
      <c r="V52" s="45"/>
      <c r="W52" s="45"/>
      <c r="X52" s="45"/>
      <c r="Y52" s="45"/>
      <c r="Z52" s="45"/>
      <c r="AA52" s="45"/>
      <c r="AB52" s="45"/>
      <c r="AC52" s="45"/>
      <c r="AD52" s="45"/>
      <c r="AE52" s="45"/>
      <c r="AF52" s="45"/>
      <c r="AG52" s="45"/>
      <c r="AI52" s="48"/>
      <c r="AJ52" s="47"/>
      <c r="AK52" s="47"/>
      <c r="AM52" s="46"/>
    </row>
    <row r="53" spans="4:39">
      <c r="D53" s="45"/>
      <c r="E53" s="46"/>
      <c r="F53" s="46"/>
      <c r="G53" s="46"/>
      <c r="H53" s="46"/>
      <c r="I53" s="45"/>
      <c r="J53" s="46"/>
      <c r="K53" s="46"/>
      <c r="L53" s="46"/>
      <c r="M53" s="46"/>
      <c r="N53" s="45"/>
      <c r="O53" s="46"/>
      <c r="P53" s="46"/>
      <c r="Q53" s="46"/>
      <c r="R53" s="46"/>
      <c r="S53" s="45"/>
      <c r="T53" s="46"/>
      <c r="U53" s="46"/>
      <c r="V53" s="46"/>
      <c r="W53" s="46"/>
      <c r="X53" s="45"/>
      <c r="Y53" s="46"/>
      <c r="Z53" s="46"/>
      <c r="AA53" s="46"/>
      <c r="AB53" s="46"/>
      <c r="AC53" s="45"/>
      <c r="AD53" s="46"/>
      <c r="AE53" s="46"/>
      <c r="AF53" s="46"/>
      <c r="AG53" s="46"/>
      <c r="AM53" s="52"/>
    </row>
    <row r="54" spans="4:39">
      <c r="D54" s="52"/>
      <c r="E54" s="52"/>
      <c r="F54" s="52"/>
      <c r="G54" s="52"/>
      <c r="H54" s="52"/>
      <c r="I54" s="52"/>
      <c r="J54" s="52"/>
      <c r="K54" s="52"/>
      <c r="L54" s="52"/>
      <c r="M54" s="52"/>
      <c r="N54" s="52"/>
      <c r="O54" s="52"/>
      <c r="P54" s="52"/>
      <c r="Q54" s="52"/>
      <c r="R54" s="52"/>
      <c r="S54" s="52"/>
      <c r="T54" s="52"/>
      <c r="U54" s="52"/>
      <c r="V54" s="52"/>
      <c r="W54" s="52"/>
      <c r="X54" s="52"/>
      <c r="Y54" s="52"/>
      <c r="Z54" s="52"/>
      <c r="AA54" s="52"/>
      <c r="AB54" s="52"/>
      <c r="AC54" s="52"/>
      <c r="AD54" s="52"/>
      <c r="AE54" s="52"/>
      <c r="AF54" s="52"/>
      <c r="AG54" s="52"/>
      <c r="AI54" s="48"/>
      <c r="AJ54" s="47"/>
      <c r="AK54" s="47"/>
    </row>
    <row r="55" spans="4:39">
      <c r="E55" s="32"/>
      <c r="F55" s="32"/>
      <c r="K55" s="32"/>
      <c r="AM55" s="53"/>
    </row>
    <row r="56" spans="4:39"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53"/>
      <c r="Q56" s="53"/>
      <c r="R56" s="53"/>
      <c r="S56" s="53"/>
      <c r="T56" s="53"/>
      <c r="U56" s="53"/>
      <c r="V56" s="53"/>
      <c r="W56" s="53"/>
      <c r="X56" s="53"/>
      <c r="Y56" s="53"/>
      <c r="Z56" s="53"/>
      <c r="AA56" s="53"/>
      <c r="AB56" s="53"/>
      <c r="AC56" s="53"/>
      <c r="AD56" s="53"/>
      <c r="AE56" s="53"/>
      <c r="AF56" s="53"/>
      <c r="AG56" s="53"/>
      <c r="AH56" s="53"/>
      <c r="AI56" s="53"/>
      <c r="AJ56" s="53"/>
      <c r="AK56" s="53"/>
      <c r="AL56" s="53"/>
      <c r="AM56" s="53"/>
    </row>
    <row r="57" spans="4:39">
      <c r="D57" s="53"/>
      <c r="E57" s="53"/>
      <c r="F57" s="53"/>
      <c r="G57" s="53"/>
      <c r="H57" s="53"/>
      <c r="I57" s="53"/>
      <c r="J57" s="53"/>
      <c r="K57" s="53"/>
      <c r="L57" s="53"/>
      <c r="M57" s="53"/>
      <c r="N57" s="53"/>
      <c r="O57" s="53"/>
      <c r="P57" s="53"/>
      <c r="Q57" s="53"/>
      <c r="R57" s="53"/>
      <c r="S57" s="53"/>
      <c r="T57" s="53"/>
      <c r="U57" s="53"/>
      <c r="V57" s="53"/>
      <c r="W57" s="53"/>
      <c r="X57" s="53"/>
      <c r="Y57" s="53"/>
      <c r="Z57" s="53"/>
      <c r="AA57" s="53"/>
      <c r="AB57" s="53"/>
      <c r="AC57" s="53"/>
      <c r="AD57" s="53"/>
      <c r="AE57" s="53"/>
      <c r="AF57" s="53"/>
      <c r="AG57" s="53"/>
      <c r="AH57" s="53"/>
      <c r="AI57" s="53"/>
      <c r="AJ57" s="53"/>
      <c r="AK57" s="53"/>
      <c r="AL57" s="53"/>
      <c r="AM57" s="53"/>
    </row>
    <row r="58" spans="4:39"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3"/>
      <c r="R58" s="53"/>
      <c r="S58" s="53"/>
      <c r="T58" s="53"/>
      <c r="U58" s="53"/>
      <c r="V58" s="53"/>
      <c r="W58" s="53"/>
      <c r="X58" s="53"/>
      <c r="Y58" s="53"/>
      <c r="Z58" s="53"/>
      <c r="AA58" s="53"/>
      <c r="AB58" s="53"/>
      <c r="AC58" s="53"/>
      <c r="AD58" s="53"/>
      <c r="AE58" s="53"/>
      <c r="AF58" s="53"/>
      <c r="AG58" s="53"/>
      <c r="AH58" s="53"/>
      <c r="AI58" s="53"/>
      <c r="AJ58" s="53"/>
      <c r="AK58" s="53"/>
      <c r="AL58" s="53"/>
      <c r="AM58" s="53"/>
    </row>
    <row r="59" spans="4:39">
      <c r="D59" s="53"/>
      <c r="E59" s="53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53"/>
      <c r="Q59" s="53"/>
      <c r="R59" s="53"/>
      <c r="S59" s="53"/>
      <c r="T59" s="53"/>
      <c r="U59" s="53"/>
      <c r="V59" s="53"/>
      <c r="W59" s="53"/>
      <c r="X59" s="53"/>
      <c r="Y59" s="53"/>
      <c r="Z59" s="53"/>
      <c r="AA59" s="53"/>
      <c r="AB59" s="53"/>
      <c r="AC59" s="53"/>
      <c r="AD59" s="53"/>
      <c r="AE59" s="53"/>
      <c r="AF59" s="53"/>
      <c r="AG59" s="53"/>
      <c r="AH59" s="53"/>
      <c r="AI59" s="53"/>
      <c r="AJ59" s="53"/>
      <c r="AK59" s="53"/>
      <c r="AL59" s="53"/>
      <c r="AM59" s="53"/>
    </row>
    <row r="60" spans="4:39">
      <c r="D60" s="53"/>
      <c r="E60" s="53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53"/>
      <c r="Q60" s="53"/>
      <c r="R60" s="53"/>
      <c r="S60" s="53"/>
      <c r="T60" s="53"/>
      <c r="U60" s="53"/>
      <c r="V60" s="53"/>
      <c r="W60" s="53"/>
      <c r="X60" s="53"/>
      <c r="Y60" s="53"/>
      <c r="Z60" s="53"/>
      <c r="AA60" s="53"/>
      <c r="AB60" s="53"/>
      <c r="AC60" s="53"/>
      <c r="AD60" s="53"/>
      <c r="AE60" s="53"/>
      <c r="AF60" s="53"/>
      <c r="AG60" s="53"/>
      <c r="AH60" s="53"/>
      <c r="AI60" s="53"/>
      <c r="AJ60" s="53"/>
      <c r="AK60" s="53"/>
      <c r="AL60" s="53"/>
      <c r="AM60" s="53"/>
    </row>
    <row r="61" spans="4:39">
      <c r="D61" s="53"/>
      <c r="E61" s="53"/>
      <c r="F61" s="53"/>
      <c r="G61" s="53"/>
      <c r="H61" s="53"/>
      <c r="I61" s="53"/>
      <c r="J61" s="53"/>
      <c r="K61" s="53"/>
      <c r="L61" s="53"/>
      <c r="M61" s="53"/>
      <c r="N61" s="53"/>
      <c r="O61" s="53"/>
      <c r="P61" s="53"/>
      <c r="Q61" s="53"/>
      <c r="R61" s="53"/>
      <c r="S61" s="53"/>
      <c r="T61" s="53"/>
      <c r="U61" s="53"/>
      <c r="V61" s="53"/>
      <c r="W61" s="53"/>
      <c r="X61" s="53"/>
      <c r="Y61" s="53"/>
      <c r="Z61" s="53"/>
      <c r="AA61" s="53"/>
      <c r="AB61" s="53"/>
      <c r="AC61" s="53"/>
      <c r="AD61" s="53"/>
      <c r="AE61" s="53"/>
      <c r="AF61" s="53"/>
      <c r="AG61" s="53"/>
      <c r="AH61" s="53"/>
      <c r="AI61" s="53"/>
      <c r="AJ61" s="53"/>
      <c r="AK61" s="53"/>
      <c r="AL61" s="53"/>
      <c r="AM61" s="53"/>
    </row>
    <row r="62" spans="4:39">
      <c r="D62" s="53"/>
      <c r="E62" s="53"/>
      <c r="F62" s="53"/>
      <c r="G62" s="53"/>
      <c r="H62" s="53"/>
      <c r="I62" s="53"/>
      <c r="J62" s="53"/>
      <c r="K62" s="53"/>
      <c r="L62" s="53"/>
      <c r="M62" s="53"/>
      <c r="N62" s="53"/>
      <c r="O62" s="53"/>
      <c r="P62" s="53"/>
      <c r="Q62" s="53"/>
      <c r="R62" s="53"/>
      <c r="S62" s="53"/>
      <c r="T62" s="53"/>
      <c r="U62" s="53"/>
      <c r="V62" s="53"/>
      <c r="W62" s="53"/>
      <c r="X62" s="53"/>
      <c r="Y62" s="53"/>
      <c r="Z62" s="53"/>
      <c r="AA62" s="53"/>
      <c r="AB62" s="53"/>
      <c r="AC62" s="53"/>
      <c r="AD62" s="53"/>
      <c r="AE62" s="53"/>
      <c r="AF62" s="53"/>
      <c r="AG62" s="53"/>
      <c r="AH62" s="53"/>
      <c r="AI62" s="53"/>
      <c r="AJ62" s="53"/>
      <c r="AK62" s="53"/>
      <c r="AL62" s="53"/>
      <c r="AM62" s="53"/>
    </row>
    <row r="63" spans="4:39">
      <c r="D63" s="53"/>
      <c r="E63" s="53"/>
      <c r="F63" s="53"/>
      <c r="G63" s="53"/>
      <c r="H63" s="53"/>
      <c r="I63" s="53"/>
      <c r="J63" s="53"/>
      <c r="K63" s="53"/>
      <c r="L63" s="53"/>
      <c r="M63" s="53"/>
      <c r="N63" s="53"/>
      <c r="O63" s="53"/>
      <c r="P63" s="53"/>
      <c r="Q63" s="53"/>
      <c r="R63" s="53"/>
      <c r="S63" s="53"/>
      <c r="T63" s="53"/>
      <c r="U63" s="53"/>
      <c r="V63" s="53"/>
      <c r="W63" s="53"/>
      <c r="X63" s="53"/>
      <c r="Y63" s="53"/>
      <c r="Z63" s="53"/>
      <c r="AA63" s="53"/>
      <c r="AB63" s="53"/>
      <c r="AC63" s="53"/>
      <c r="AD63" s="53"/>
      <c r="AE63" s="53"/>
      <c r="AF63" s="53"/>
      <c r="AG63" s="53"/>
      <c r="AH63" s="53"/>
      <c r="AI63" s="53"/>
      <c r="AJ63" s="53"/>
      <c r="AK63" s="53"/>
      <c r="AL63" s="53"/>
      <c r="AM63" s="53"/>
    </row>
    <row r="64" spans="4:39">
      <c r="D64" s="53"/>
      <c r="E64" s="53"/>
      <c r="F64" s="53"/>
      <c r="G64" s="53"/>
      <c r="H64" s="53"/>
      <c r="I64" s="53"/>
      <c r="J64" s="53"/>
      <c r="K64" s="53"/>
      <c r="L64" s="53"/>
      <c r="M64" s="53"/>
      <c r="N64" s="53"/>
      <c r="O64" s="53"/>
      <c r="P64" s="53"/>
      <c r="Q64" s="53"/>
      <c r="R64" s="53"/>
      <c r="S64" s="53"/>
      <c r="T64" s="53"/>
      <c r="U64" s="53"/>
      <c r="V64" s="53"/>
      <c r="W64" s="53"/>
      <c r="X64" s="53"/>
      <c r="Y64" s="53"/>
      <c r="Z64" s="53"/>
      <c r="AA64" s="53"/>
      <c r="AB64" s="53"/>
      <c r="AC64" s="53"/>
      <c r="AD64" s="53"/>
      <c r="AE64" s="53"/>
      <c r="AF64" s="53"/>
      <c r="AG64" s="53"/>
      <c r="AH64" s="53"/>
      <c r="AI64" s="53"/>
      <c r="AJ64" s="53"/>
      <c r="AK64" s="53"/>
      <c r="AL64" s="53"/>
      <c r="AM64" s="53"/>
    </row>
    <row r="65" spans="4:39">
      <c r="D65" s="53"/>
      <c r="E65" s="53"/>
      <c r="F65" s="53"/>
      <c r="G65" s="53"/>
      <c r="H65" s="53"/>
      <c r="I65" s="53"/>
      <c r="J65" s="53"/>
      <c r="K65" s="53"/>
      <c r="L65" s="53"/>
      <c r="M65" s="53"/>
      <c r="N65" s="53"/>
      <c r="O65" s="53"/>
      <c r="P65" s="53"/>
      <c r="Q65" s="53"/>
      <c r="R65" s="53"/>
      <c r="S65" s="53"/>
      <c r="T65" s="53"/>
      <c r="U65" s="53"/>
      <c r="V65" s="53"/>
      <c r="W65" s="53"/>
      <c r="X65" s="53"/>
      <c r="Y65" s="53"/>
      <c r="Z65" s="53"/>
      <c r="AA65" s="53"/>
      <c r="AB65" s="53"/>
      <c r="AC65" s="53"/>
      <c r="AD65" s="53"/>
      <c r="AE65" s="53"/>
      <c r="AF65" s="53"/>
      <c r="AG65" s="53"/>
      <c r="AH65" s="53"/>
      <c r="AI65" s="53"/>
      <c r="AJ65" s="53"/>
      <c r="AK65" s="53"/>
      <c r="AL65" s="53"/>
      <c r="AM65" s="53"/>
    </row>
    <row r="66" spans="4:39">
      <c r="D66" s="53"/>
      <c r="E66" s="53"/>
      <c r="F66" s="53"/>
      <c r="G66" s="53"/>
      <c r="H66" s="53"/>
      <c r="I66" s="53"/>
      <c r="J66" s="53"/>
      <c r="K66" s="53"/>
      <c r="L66" s="53"/>
      <c r="M66" s="53"/>
      <c r="N66" s="53"/>
      <c r="O66" s="53"/>
      <c r="P66" s="53"/>
      <c r="Q66" s="53"/>
      <c r="R66" s="53"/>
      <c r="S66" s="53"/>
      <c r="T66" s="53"/>
      <c r="U66" s="53"/>
      <c r="V66" s="53"/>
      <c r="W66" s="53"/>
      <c r="X66" s="53"/>
      <c r="Y66" s="53"/>
      <c r="Z66" s="53"/>
      <c r="AA66" s="53"/>
      <c r="AB66" s="53"/>
      <c r="AC66" s="53"/>
      <c r="AD66" s="53"/>
      <c r="AE66" s="53"/>
      <c r="AF66" s="53"/>
      <c r="AG66" s="53"/>
      <c r="AH66" s="53"/>
      <c r="AI66" s="53"/>
      <c r="AJ66" s="53"/>
      <c r="AK66" s="53"/>
      <c r="AL66" s="53"/>
      <c r="AM66" s="53"/>
    </row>
    <row r="67" spans="4:39">
      <c r="D67" s="53"/>
      <c r="E67" s="53"/>
      <c r="F67" s="53"/>
      <c r="G67" s="53"/>
      <c r="H67" s="53"/>
      <c r="I67" s="53"/>
      <c r="J67" s="53"/>
      <c r="K67" s="53"/>
      <c r="L67" s="53"/>
      <c r="M67" s="53"/>
      <c r="N67" s="53"/>
      <c r="O67" s="53"/>
      <c r="P67" s="53"/>
      <c r="Q67" s="53"/>
      <c r="R67" s="53"/>
      <c r="S67" s="53"/>
      <c r="T67" s="53"/>
      <c r="U67" s="53"/>
      <c r="V67" s="53"/>
      <c r="W67" s="53"/>
      <c r="X67" s="53"/>
      <c r="Y67" s="53"/>
      <c r="Z67" s="53"/>
      <c r="AA67" s="53"/>
      <c r="AB67" s="53"/>
      <c r="AC67" s="53"/>
      <c r="AD67" s="53"/>
      <c r="AE67" s="53"/>
      <c r="AF67" s="53"/>
      <c r="AG67" s="53"/>
      <c r="AH67" s="53"/>
      <c r="AI67" s="53"/>
      <c r="AJ67" s="53"/>
      <c r="AK67" s="53"/>
      <c r="AL67" s="53"/>
      <c r="AM67" s="53"/>
    </row>
    <row r="68" spans="4:39">
      <c r="D68" s="53"/>
      <c r="E68" s="53"/>
      <c r="F68" s="53"/>
      <c r="G68" s="53"/>
      <c r="H68" s="53"/>
      <c r="I68" s="53"/>
      <c r="J68" s="53"/>
      <c r="K68" s="53"/>
      <c r="L68" s="53"/>
      <c r="M68" s="53"/>
      <c r="N68" s="53"/>
      <c r="O68" s="53"/>
      <c r="P68" s="53"/>
      <c r="Q68" s="53"/>
      <c r="R68" s="53"/>
      <c r="S68" s="53"/>
      <c r="T68" s="53"/>
      <c r="U68" s="53"/>
      <c r="V68" s="53"/>
      <c r="W68" s="53"/>
      <c r="X68" s="53"/>
      <c r="Y68" s="53"/>
      <c r="Z68" s="53"/>
      <c r="AA68" s="53"/>
      <c r="AB68" s="53"/>
      <c r="AC68" s="53"/>
      <c r="AD68" s="53"/>
      <c r="AE68" s="53"/>
      <c r="AF68" s="53"/>
      <c r="AG68" s="53"/>
      <c r="AH68" s="53"/>
      <c r="AI68" s="53"/>
      <c r="AJ68" s="53"/>
      <c r="AK68" s="53"/>
      <c r="AL68" s="53"/>
      <c r="AM68" s="53"/>
    </row>
    <row r="69" spans="4:39">
      <c r="D69" s="53"/>
      <c r="E69" s="53"/>
      <c r="F69" s="53"/>
      <c r="G69" s="53"/>
      <c r="H69" s="53"/>
      <c r="I69" s="53"/>
      <c r="J69" s="53"/>
      <c r="K69" s="53"/>
      <c r="L69" s="53"/>
      <c r="M69" s="53"/>
      <c r="N69" s="53"/>
      <c r="O69" s="53"/>
      <c r="P69" s="53"/>
      <c r="Q69" s="53"/>
      <c r="R69" s="53"/>
      <c r="S69" s="53"/>
      <c r="T69" s="53"/>
      <c r="U69" s="53"/>
      <c r="V69" s="53"/>
      <c r="W69" s="53"/>
      <c r="X69" s="53"/>
      <c r="Y69" s="53"/>
      <c r="Z69" s="53"/>
      <c r="AA69" s="53"/>
      <c r="AB69" s="53"/>
      <c r="AC69" s="53"/>
      <c r="AD69" s="53"/>
      <c r="AE69" s="53"/>
      <c r="AF69" s="53"/>
      <c r="AG69" s="53"/>
      <c r="AH69" s="53"/>
      <c r="AI69" s="53"/>
      <c r="AJ69" s="53"/>
      <c r="AK69" s="53"/>
      <c r="AL69" s="53"/>
      <c r="AM69" s="53"/>
    </row>
    <row r="70" spans="4:39">
      <c r="D70" s="53"/>
      <c r="E70" s="53"/>
      <c r="F70" s="53"/>
      <c r="G70" s="53"/>
      <c r="H70" s="53"/>
      <c r="I70" s="53"/>
      <c r="J70" s="53"/>
      <c r="K70" s="53"/>
      <c r="L70" s="53"/>
      <c r="M70" s="53"/>
      <c r="N70" s="53"/>
      <c r="O70" s="53"/>
      <c r="P70" s="53"/>
      <c r="Q70" s="53"/>
      <c r="R70" s="53"/>
      <c r="S70" s="53"/>
      <c r="T70" s="53"/>
      <c r="U70" s="53"/>
      <c r="V70" s="53"/>
      <c r="W70" s="53"/>
      <c r="X70" s="53"/>
      <c r="Y70" s="53"/>
      <c r="Z70" s="53"/>
      <c r="AA70" s="53"/>
      <c r="AB70" s="53"/>
      <c r="AC70" s="53"/>
      <c r="AD70" s="53"/>
      <c r="AE70" s="53"/>
      <c r="AF70" s="53"/>
      <c r="AG70" s="53"/>
      <c r="AH70" s="53"/>
      <c r="AI70" s="53"/>
      <c r="AJ70" s="53"/>
      <c r="AK70" s="53"/>
      <c r="AL70" s="53"/>
      <c r="AM70" s="53"/>
    </row>
    <row r="71" spans="4:39">
      <c r="D71" s="53"/>
      <c r="E71" s="53"/>
      <c r="F71" s="53"/>
      <c r="G71" s="53"/>
      <c r="H71" s="53"/>
      <c r="I71" s="53"/>
      <c r="J71" s="53"/>
      <c r="K71" s="53"/>
      <c r="L71" s="53"/>
      <c r="M71" s="53"/>
      <c r="N71" s="53"/>
      <c r="O71" s="53"/>
      <c r="P71" s="53"/>
      <c r="Q71" s="53"/>
      <c r="R71" s="53"/>
      <c r="S71" s="53"/>
      <c r="T71" s="53"/>
      <c r="U71" s="53"/>
      <c r="V71" s="53"/>
      <c r="W71" s="53"/>
      <c r="X71" s="53"/>
      <c r="Y71" s="53"/>
      <c r="Z71" s="53"/>
      <c r="AA71" s="53"/>
      <c r="AB71" s="53"/>
      <c r="AC71" s="53"/>
      <c r="AD71" s="53"/>
      <c r="AE71" s="53"/>
      <c r="AF71" s="53"/>
      <c r="AG71" s="53"/>
      <c r="AH71" s="53"/>
      <c r="AI71" s="53"/>
      <c r="AJ71" s="53"/>
      <c r="AK71" s="53"/>
      <c r="AL71" s="53"/>
      <c r="AM71" s="53"/>
    </row>
    <row r="72" spans="4:39">
      <c r="D72" s="53"/>
      <c r="E72" s="53"/>
      <c r="F72" s="53"/>
      <c r="G72" s="53"/>
      <c r="H72" s="53"/>
      <c r="I72" s="53"/>
      <c r="J72" s="53"/>
      <c r="K72" s="53"/>
      <c r="L72" s="53"/>
      <c r="M72" s="53"/>
      <c r="N72" s="53"/>
      <c r="O72" s="53"/>
      <c r="P72" s="53"/>
      <c r="Q72" s="53"/>
      <c r="R72" s="53"/>
      <c r="S72" s="53"/>
      <c r="T72" s="53"/>
      <c r="U72" s="53"/>
      <c r="V72" s="53"/>
      <c r="W72" s="53"/>
      <c r="X72" s="53"/>
      <c r="Y72" s="53"/>
      <c r="Z72" s="53"/>
      <c r="AA72" s="53"/>
      <c r="AB72" s="53"/>
      <c r="AC72" s="53"/>
      <c r="AD72" s="53"/>
      <c r="AE72" s="53"/>
      <c r="AF72" s="53"/>
      <c r="AG72" s="53"/>
      <c r="AH72" s="53"/>
      <c r="AI72" s="53"/>
      <c r="AJ72" s="53"/>
      <c r="AK72" s="53"/>
      <c r="AL72" s="53"/>
      <c r="AM72" s="53"/>
    </row>
    <row r="73" spans="4:39">
      <c r="D73" s="53"/>
      <c r="E73" s="53"/>
      <c r="F73" s="53"/>
      <c r="G73" s="53"/>
      <c r="H73" s="53"/>
      <c r="I73" s="53"/>
      <c r="J73" s="53"/>
      <c r="K73" s="53"/>
      <c r="L73" s="53"/>
      <c r="M73" s="53"/>
      <c r="N73" s="53"/>
      <c r="O73" s="53"/>
      <c r="P73" s="53"/>
      <c r="Q73" s="53"/>
      <c r="R73" s="53"/>
      <c r="S73" s="53"/>
      <c r="T73" s="53"/>
      <c r="U73" s="53"/>
      <c r="V73" s="53"/>
      <c r="W73" s="53"/>
      <c r="X73" s="53"/>
      <c r="Y73" s="53"/>
      <c r="Z73" s="53"/>
      <c r="AA73" s="53"/>
      <c r="AB73" s="53"/>
      <c r="AC73" s="53"/>
      <c r="AD73" s="53"/>
      <c r="AE73" s="53"/>
      <c r="AF73" s="53"/>
      <c r="AG73" s="53"/>
      <c r="AH73" s="53"/>
      <c r="AI73" s="53"/>
      <c r="AJ73" s="53"/>
      <c r="AK73" s="53"/>
      <c r="AL73" s="53"/>
      <c r="AM73" s="53"/>
    </row>
    <row r="74" spans="4:39">
      <c r="D74" s="53"/>
      <c r="E74" s="53"/>
      <c r="F74" s="53"/>
      <c r="G74" s="53"/>
      <c r="H74" s="53"/>
      <c r="I74" s="53"/>
      <c r="J74" s="53"/>
      <c r="K74" s="53"/>
      <c r="L74" s="53"/>
      <c r="M74" s="53"/>
      <c r="N74" s="53"/>
      <c r="O74" s="53"/>
      <c r="P74" s="53"/>
      <c r="Q74" s="53"/>
      <c r="R74" s="53"/>
      <c r="S74" s="53"/>
      <c r="T74" s="53"/>
      <c r="U74" s="53"/>
      <c r="V74" s="53"/>
      <c r="W74" s="53"/>
      <c r="X74" s="53"/>
      <c r="Y74" s="53"/>
      <c r="Z74" s="53"/>
      <c r="AA74" s="53"/>
      <c r="AB74" s="53"/>
      <c r="AC74" s="53"/>
      <c r="AD74" s="53"/>
      <c r="AE74" s="53"/>
      <c r="AF74" s="53"/>
      <c r="AG74" s="53"/>
      <c r="AH74" s="53"/>
      <c r="AI74" s="53"/>
      <c r="AJ74" s="53"/>
      <c r="AK74" s="53"/>
      <c r="AL74" s="53"/>
      <c r="AM74" s="53"/>
    </row>
    <row r="75" spans="4:39">
      <c r="D75" s="53"/>
      <c r="E75" s="53"/>
      <c r="F75" s="53"/>
      <c r="G75" s="53"/>
      <c r="H75" s="53"/>
      <c r="I75" s="53"/>
      <c r="J75" s="53"/>
      <c r="K75" s="53"/>
      <c r="L75" s="53"/>
      <c r="M75" s="53"/>
      <c r="N75" s="53"/>
      <c r="O75" s="53"/>
      <c r="P75" s="53"/>
      <c r="Q75" s="53"/>
      <c r="R75" s="53"/>
      <c r="S75" s="53"/>
      <c r="T75" s="53"/>
      <c r="U75" s="53"/>
      <c r="V75" s="53"/>
      <c r="W75" s="53"/>
      <c r="X75" s="53"/>
      <c r="Y75" s="53"/>
      <c r="Z75" s="53"/>
      <c r="AA75" s="53"/>
      <c r="AB75" s="53"/>
      <c r="AC75" s="53"/>
      <c r="AD75" s="53"/>
      <c r="AE75" s="53"/>
      <c r="AF75" s="53"/>
      <c r="AG75" s="53"/>
      <c r="AH75" s="53"/>
      <c r="AI75" s="53"/>
      <c r="AJ75" s="53"/>
      <c r="AK75" s="53"/>
      <c r="AL75" s="53"/>
      <c r="AM75" s="53"/>
    </row>
    <row r="76" spans="4:39">
      <c r="D76" s="53"/>
      <c r="E76" s="53"/>
      <c r="F76" s="53"/>
      <c r="G76" s="53"/>
      <c r="H76" s="53"/>
      <c r="I76" s="53"/>
      <c r="J76" s="53"/>
      <c r="K76" s="53"/>
      <c r="L76" s="53"/>
      <c r="M76" s="53"/>
      <c r="N76" s="53"/>
      <c r="O76" s="53"/>
      <c r="P76" s="53"/>
      <c r="Q76" s="53"/>
      <c r="R76" s="53"/>
      <c r="S76" s="53"/>
      <c r="T76" s="53"/>
      <c r="U76" s="53"/>
      <c r="V76" s="53"/>
      <c r="W76" s="53"/>
      <c r="X76" s="53"/>
      <c r="Y76" s="53"/>
      <c r="Z76" s="53"/>
      <c r="AA76" s="53"/>
      <c r="AB76" s="53"/>
      <c r="AC76" s="53"/>
      <c r="AD76" s="53"/>
      <c r="AE76" s="53"/>
      <c r="AF76" s="53"/>
      <c r="AG76" s="53"/>
      <c r="AH76" s="53"/>
      <c r="AI76" s="53"/>
      <c r="AJ76" s="53"/>
      <c r="AK76" s="53"/>
      <c r="AL76" s="53"/>
      <c r="AM76" s="53"/>
    </row>
    <row r="77" spans="4:39">
      <c r="D77" s="53"/>
      <c r="E77" s="53"/>
      <c r="F77" s="53"/>
      <c r="G77" s="53"/>
      <c r="H77" s="53"/>
      <c r="I77" s="53"/>
      <c r="J77" s="53"/>
      <c r="K77" s="53"/>
      <c r="L77" s="53"/>
      <c r="M77" s="53"/>
      <c r="N77" s="53"/>
      <c r="O77" s="53"/>
      <c r="P77" s="53"/>
      <c r="Q77" s="53"/>
      <c r="R77" s="53"/>
      <c r="S77" s="53"/>
      <c r="T77" s="53"/>
      <c r="U77" s="53"/>
      <c r="V77" s="53"/>
      <c r="W77" s="53"/>
      <c r="X77" s="53"/>
      <c r="Y77" s="53"/>
      <c r="Z77" s="53"/>
      <c r="AA77" s="53"/>
      <c r="AB77" s="53"/>
      <c r="AC77" s="53"/>
      <c r="AD77" s="53"/>
      <c r="AE77" s="53"/>
      <c r="AF77" s="53"/>
      <c r="AG77" s="53"/>
      <c r="AH77" s="53"/>
      <c r="AI77" s="53"/>
      <c r="AJ77" s="53"/>
      <c r="AK77" s="53"/>
      <c r="AL77" s="53"/>
    </row>
  </sheetData>
  <mergeCells count="16">
    <mergeCell ref="B7:B9"/>
    <mergeCell ref="C7:C9"/>
    <mergeCell ref="D7:H7"/>
    <mergeCell ref="I7:M7"/>
    <mergeCell ref="N7:R7"/>
    <mergeCell ref="AC7:AG7"/>
    <mergeCell ref="AH7:AL7"/>
    <mergeCell ref="AH8:AH9"/>
    <mergeCell ref="D8:D9"/>
    <mergeCell ref="I8:I9"/>
    <mergeCell ref="N8:N9"/>
    <mergeCell ref="S8:S9"/>
    <mergeCell ref="AC8:AC9"/>
    <mergeCell ref="X8:X9"/>
    <mergeCell ref="S7:W7"/>
    <mergeCell ref="X7:AB7"/>
  </mergeCells>
  <pageMargins left="0.25" right="0.25" top="0.75" bottom="0.75" header="0.3" footer="0.3"/>
  <pageSetup paperSize="5" scale="39" fitToHeight="0" orientation="landscape" r:id="rId1"/>
  <colBreaks count="1" manualBreakCount="1">
    <brk id="39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AG38"/>
  <sheetViews>
    <sheetView workbookViewId="0">
      <selection sqref="A1:XFD1048576"/>
    </sheetView>
  </sheetViews>
  <sheetFormatPr baseColWidth="10" defaultRowHeight="15"/>
  <cols>
    <col min="1" max="1" width="12.7109375" style="28" customWidth="1"/>
    <col min="2" max="2" width="55.7109375" style="28" customWidth="1"/>
    <col min="3" max="33" width="10.7109375" style="28" customWidth="1"/>
  </cols>
  <sheetData>
    <row r="1" spans="1:33">
      <c r="A1" s="57" t="s">
        <v>26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8"/>
      <c r="AA1" s="58"/>
      <c r="AB1" s="57"/>
      <c r="AC1" s="58"/>
      <c r="AD1" s="59"/>
      <c r="AE1" s="59"/>
      <c r="AF1" s="58"/>
      <c r="AG1" s="58"/>
    </row>
    <row r="2" spans="1:33">
      <c r="A2" s="60" t="s">
        <v>27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58"/>
      <c r="AA2" s="58"/>
      <c r="AB2" s="60"/>
      <c r="AC2" s="58"/>
      <c r="AD2" s="59"/>
      <c r="AE2" s="59"/>
      <c r="AF2" s="58"/>
      <c r="AG2" s="58"/>
    </row>
    <row r="3" spans="1:33">
      <c r="A3" s="57" t="s">
        <v>66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8"/>
      <c r="AA3" s="58"/>
      <c r="AB3" s="57"/>
      <c r="AC3" s="58"/>
      <c r="AD3" s="59"/>
      <c r="AE3" s="59"/>
      <c r="AF3" s="58"/>
      <c r="AG3" s="58"/>
    </row>
    <row r="4" spans="1:33">
      <c r="A4" s="61" t="s">
        <v>67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3"/>
      <c r="AA4" s="63"/>
      <c r="AB4" s="62"/>
      <c r="AC4" s="63"/>
      <c r="AD4" s="64"/>
      <c r="AE4" s="64"/>
      <c r="AF4" s="63"/>
      <c r="AG4" s="63"/>
    </row>
    <row r="5" spans="1:33" ht="15.75" thickBot="1">
      <c r="A5" s="65"/>
      <c r="B5" s="65"/>
      <c r="C5" s="61"/>
      <c r="D5" s="61"/>
      <c r="E5" s="61"/>
      <c r="F5" s="61"/>
      <c r="G5" s="61"/>
      <c r="H5" s="61"/>
      <c r="I5" s="61"/>
      <c r="J5" s="66"/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  <c r="V5" s="64"/>
      <c r="W5" s="64"/>
      <c r="X5" s="64"/>
      <c r="Y5" s="64"/>
      <c r="Z5" s="64"/>
      <c r="AA5" s="64"/>
      <c r="AB5" s="64"/>
      <c r="AC5" s="64"/>
      <c r="AD5" s="64"/>
      <c r="AE5" s="64"/>
      <c r="AF5" s="64"/>
      <c r="AG5" s="64"/>
    </row>
    <row r="6" spans="1:33" ht="15.75" thickTop="1">
      <c r="A6" s="271" t="s">
        <v>28</v>
      </c>
      <c r="B6" s="274" t="s">
        <v>29</v>
      </c>
      <c r="C6" s="277" t="s">
        <v>68</v>
      </c>
      <c r="D6" s="278"/>
      <c r="E6" s="278"/>
      <c r="F6" s="278"/>
      <c r="G6" s="278"/>
      <c r="H6" s="278"/>
      <c r="I6" s="278"/>
      <c r="J6" s="278"/>
      <c r="K6" s="278"/>
      <c r="L6" s="278"/>
      <c r="M6" s="278"/>
      <c r="N6" s="278"/>
      <c r="O6" s="278"/>
      <c r="P6" s="278"/>
      <c r="Q6" s="278"/>
      <c r="R6" s="278"/>
      <c r="S6" s="278"/>
      <c r="T6" s="278"/>
      <c r="U6" s="278"/>
      <c r="V6" s="278"/>
      <c r="W6" s="278"/>
      <c r="X6" s="278"/>
      <c r="Y6" s="278"/>
      <c r="Z6" s="278"/>
      <c r="AA6" s="278"/>
      <c r="AB6" s="278"/>
      <c r="AC6" s="278"/>
      <c r="AD6" s="278"/>
      <c r="AE6" s="278"/>
      <c r="AF6" s="278"/>
      <c r="AG6" s="278"/>
    </row>
    <row r="7" spans="1:33">
      <c r="A7" s="272"/>
      <c r="B7" s="275"/>
      <c r="C7" s="279" t="s">
        <v>69</v>
      </c>
      <c r="D7" s="279"/>
      <c r="E7" s="279"/>
      <c r="F7" s="279"/>
      <c r="G7" s="279"/>
      <c r="H7" s="279" t="s">
        <v>70</v>
      </c>
      <c r="I7" s="279"/>
      <c r="J7" s="279"/>
      <c r="K7" s="279"/>
      <c r="L7" s="279"/>
      <c r="M7" s="279" t="s">
        <v>71</v>
      </c>
      <c r="N7" s="279"/>
      <c r="O7" s="279"/>
      <c r="P7" s="279"/>
      <c r="Q7" s="279"/>
      <c r="R7" s="279" t="s">
        <v>72</v>
      </c>
      <c r="S7" s="279"/>
      <c r="T7" s="279"/>
      <c r="U7" s="279"/>
      <c r="V7" s="279"/>
      <c r="W7" s="279" t="s">
        <v>73</v>
      </c>
      <c r="X7" s="279"/>
      <c r="Y7" s="279"/>
      <c r="Z7" s="279"/>
      <c r="AA7" s="279"/>
      <c r="AB7" s="279" t="s">
        <v>74</v>
      </c>
      <c r="AC7" s="279"/>
      <c r="AD7" s="279"/>
      <c r="AE7" s="279"/>
      <c r="AF7" s="279"/>
      <c r="AG7" s="67" t="s">
        <v>75</v>
      </c>
    </row>
    <row r="8" spans="1:33">
      <c r="A8" s="272"/>
      <c r="B8" s="275"/>
      <c r="C8" s="269" t="s">
        <v>35</v>
      </c>
      <c r="D8" s="68" t="s">
        <v>36</v>
      </c>
      <c r="E8" s="68"/>
      <c r="F8" s="68"/>
      <c r="G8" s="68"/>
      <c r="H8" s="269" t="s">
        <v>35</v>
      </c>
      <c r="I8" s="68" t="s">
        <v>36</v>
      </c>
      <c r="J8" s="68"/>
      <c r="K8" s="68"/>
      <c r="L8" s="68"/>
      <c r="M8" s="269" t="s">
        <v>35</v>
      </c>
      <c r="N8" s="68" t="s">
        <v>36</v>
      </c>
      <c r="O8" s="68"/>
      <c r="P8" s="68"/>
      <c r="Q8" s="68"/>
      <c r="R8" s="269" t="s">
        <v>35</v>
      </c>
      <c r="S8" s="68" t="s">
        <v>36</v>
      </c>
      <c r="T8" s="68"/>
      <c r="U8" s="68"/>
      <c r="V8" s="68"/>
      <c r="W8" s="269" t="s">
        <v>35</v>
      </c>
      <c r="X8" s="68" t="s">
        <v>36</v>
      </c>
      <c r="Y8" s="68"/>
      <c r="Z8" s="68"/>
      <c r="AA8" s="68"/>
      <c r="AB8" s="269" t="s">
        <v>35</v>
      </c>
      <c r="AC8" s="68" t="s">
        <v>36</v>
      </c>
      <c r="AD8" s="68"/>
      <c r="AE8" s="68"/>
      <c r="AF8" s="68"/>
      <c r="AG8" s="69" t="s">
        <v>36</v>
      </c>
    </row>
    <row r="9" spans="1:33" ht="15.75" thickBot="1">
      <c r="A9" s="273"/>
      <c r="B9" s="276"/>
      <c r="C9" s="280"/>
      <c r="D9" s="70" t="s">
        <v>37</v>
      </c>
      <c r="E9" s="71" t="s">
        <v>76</v>
      </c>
      <c r="F9" s="70" t="s">
        <v>77</v>
      </c>
      <c r="G9" s="70" t="s">
        <v>78</v>
      </c>
      <c r="H9" s="270"/>
      <c r="I9" s="70" t="s">
        <v>37</v>
      </c>
      <c r="J9" s="71" t="s">
        <v>76</v>
      </c>
      <c r="K9" s="70" t="s">
        <v>77</v>
      </c>
      <c r="L9" s="70" t="s">
        <v>78</v>
      </c>
      <c r="M9" s="270"/>
      <c r="N9" s="70" t="s">
        <v>37</v>
      </c>
      <c r="O9" s="71" t="s">
        <v>76</v>
      </c>
      <c r="P9" s="70" t="s">
        <v>77</v>
      </c>
      <c r="Q9" s="70" t="s">
        <v>78</v>
      </c>
      <c r="R9" s="270"/>
      <c r="S9" s="70" t="s">
        <v>37</v>
      </c>
      <c r="T9" s="71" t="s">
        <v>76</v>
      </c>
      <c r="U9" s="70" t="s">
        <v>77</v>
      </c>
      <c r="V9" s="70" t="s">
        <v>78</v>
      </c>
      <c r="W9" s="270"/>
      <c r="X9" s="70" t="s">
        <v>37</v>
      </c>
      <c r="Y9" s="71" t="s">
        <v>76</v>
      </c>
      <c r="Z9" s="70" t="s">
        <v>77</v>
      </c>
      <c r="AA9" s="70" t="s">
        <v>78</v>
      </c>
      <c r="AB9" s="270"/>
      <c r="AC9" s="70" t="s">
        <v>37</v>
      </c>
      <c r="AD9" s="71" t="s">
        <v>76</v>
      </c>
      <c r="AE9" s="70" t="s">
        <v>77</v>
      </c>
      <c r="AF9" s="70" t="s">
        <v>78</v>
      </c>
      <c r="AG9" s="72" t="s">
        <v>37</v>
      </c>
    </row>
    <row r="10" spans="1:33" ht="15.75" thickTop="1">
      <c r="A10" s="73"/>
      <c r="B10" s="74" t="s">
        <v>38</v>
      </c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G10" s="76"/>
    </row>
    <row r="11" spans="1:33" ht="26.25">
      <c r="A11" s="77" t="s">
        <v>9</v>
      </c>
      <c r="B11" s="78" t="s">
        <v>39</v>
      </c>
      <c r="C11" s="100" t="e">
        <f>+'PIBTRIM CONSTANTE 18-25_V'!I11/'PIBTRIM CONSTANTE 18-25_V'!D11*100-100</f>
        <v>#DIV/0!</v>
      </c>
      <c r="D11" s="100" t="e">
        <f>+'PIBTRIM CONSTANTE 18-25_V'!J11/'PIBTRIM CONSTANTE 18-25_V'!E11*100-100</f>
        <v>#DIV/0!</v>
      </c>
      <c r="E11" s="100" t="e">
        <f>+'PIBTRIM CONSTANTE 18-25_V'!K11/'PIBTRIM CONSTANTE 18-25_V'!F11*100-100</f>
        <v>#DIV/0!</v>
      </c>
      <c r="F11" s="100" t="e">
        <f>+'PIBTRIM CONSTANTE 18-25_V'!L11/'PIBTRIM CONSTANTE 18-25_V'!G11*100-100</f>
        <v>#DIV/0!</v>
      </c>
      <c r="G11" s="100" t="e">
        <f>+'PIBTRIM CONSTANTE 18-25_V'!M11/'PIBTRIM CONSTANTE 18-25_V'!H11*100-100</f>
        <v>#DIV/0!</v>
      </c>
      <c r="H11" s="100" t="e">
        <f>+'PIBTRIM CONSTANTE 18-25_V'!N11/'PIBTRIM CONSTANTE 18-25_V'!I11*100-100</f>
        <v>#DIV/0!</v>
      </c>
      <c r="I11" s="100" t="e">
        <f>+'PIBTRIM CONSTANTE 18-25_V'!O11/'PIBTRIM CONSTANTE 18-25_V'!J11*100-100</f>
        <v>#DIV/0!</v>
      </c>
      <c r="J11" s="100" t="e">
        <f>+'PIBTRIM CONSTANTE 18-25_V'!P11/'PIBTRIM CONSTANTE 18-25_V'!K11*100-100</f>
        <v>#DIV/0!</v>
      </c>
      <c r="K11" s="100" t="e">
        <f>+'PIBTRIM CONSTANTE 18-25_V'!Q11/'PIBTRIM CONSTANTE 18-25_V'!L11*100-100</f>
        <v>#DIV/0!</v>
      </c>
      <c r="L11" s="100" t="e">
        <f>+'PIBTRIM CONSTANTE 18-25_V'!R11/'PIBTRIM CONSTANTE 18-25_V'!M11*100-100</f>
        <v>#DIV/0!</v>
      </c>
      <c r="M11" s="100" t="e">
        <f>+'PIBTRIM CONSTANTE 18-25_V'!S11/'PIBTRIM CONSTANTE 18-25_V'!N11*100-100</f>
        <v>#DIV/0!</v>
      </c>
      <c r="N11" s="100" t="e">
        <f>+'PIBTRIM CONSTANTE 18-25_V'!T11/'PIBTRIM CONSTANTE 18-25_V'!O11*100-100</f>
        <v>#DIV/0!</v>
      </c>
      <c r="O11" s="100" t="e">
        <f>+'PIBTRIM CONSTANTE 18-25_V'!U11/'PIBTRIM CONSTANTE 18-25_V'!P11*100-100</f>
        <v>#DIV/0!</v>
      </c>
      <c r="P11" s="100" t="e">
        <f>+'PIBTRIM CONSTANTE 18-25_V'!V11/'PIBTRIM CONSTANTE 18-25_V'!Q11*100-100</f>
        <v>#DIV/0!</v>
      </c>
      <c r="Q11" s="100" t="e">
        <f>+'PIBTRIM CONSTANTE 18-25_V'!W11/'PIBTRIM CONSTANTE 18-25_V'!R11*100-100</f>
        <v>#DIV/0!</v>
      </c>
      <c r="R11" s="100" t="e">
        <f>+'PIBTRIM CONSTANTE 18-25_V'!X11/'PIBTRIM CONSTANTE 18-25_V'!S11*100-100</f>
        <v>#DIV/0!</v>
      </c>
      <c r="S11" s="100" t="e">
        <f>+'PIBTRIM CONSTANTE 18-25_V'!Y11/'PIBTRIM CONSTANTE 18-25_V'!T11*100-100</f>
        <v>#DIV/0!</v>
      </c>
      <c r="T11" s="100" t="e">
        <f>+'PIBTRIM CONSTANTE 18-25_V'!Z11/'PIBTRIM CONSTANTE 18-25_V'!U11*100-100</f>
        <v>#DIV/0!</v>
      </c>
      <c r="U11" s="100" t="e">
        <f>+'PIBTRIM CONSTANTE 18-25_V'!AA11/'PIBTRIM CONSTANTE 18-25_V'!V11*100-100</f>
        <v>#DIV/0!</v>
      </c>
      <c r="V11" s="100" t="e">
        <f>+'PIBTRIM CONSTANTE 18-25_V'!AB11/'PIBTRIM CONSTANTE 18-25_V'!W11*100-100</f>
        <v>#DIV/0!</v>
      </c>
      <c r="W11" s="100" t="e">
        <f>+'PIBTRIM CONSTANTE 18-25_V'!AC11/'PIBTRIM CONSTANTE 18-25_V'!X11*100-100</f>
        <v>#DIV/0!</v>
      </c>
      <c r="X11" s="100" t="e">
        <f>+'PIBTRIM CONSTANTE 18-25_V'!AD11/'PIBTRIM CONSTANTE 18-25_V'!Y11*100-100</f>
        <v>#DIV/0!</v>
      </c>
      <c r="Y11" s="100" t="e">
        <f>+'PIBTRIM CONSTANTE 18-25_V'!AE11/'PIBTRIM CONSTANTE 18-25_V'!Z11*100-100</f>
        <v>#DIV/0!</v>
      </c>
      <c r="Z11" s="100" t="e">
        <f>+'PIBTRIM CONSTANTE 18-25_V'!AF11/'PIBTRIM CONSTANTE 18-25_V'!AA11*100-100</f>
        <v>#DIV/0!</v>
      </c>
      <c r="AA11" s="100" t="e">
        <f>+'PIBTRIM CONSTANTE 18-25_V'!AG11/'PIBTRIM CONSTANTE 18-25_V'!AB11*100-100</f>
        <v>#DIV/0!</v>
      </c>
      <c r="AB11" s="100" t="e">
        <f>+'PIBTRIM CONSTANTE 18-25_V'!AH11/'PIBTRIM CONSTANTE 18-25_V'!AC11*100-100</f>
        <v>#DIV/0!</v>
      </c>
      <c r="AC11" s="100" t="e">
        <f>+'PIBTRIM CONSTANTE 18-25_V'!AI11/'PIBTRIM CONSTANTE 18-25_V'!AD11*100-100</f>
        <v>#DIV/0!</v>
      </c>
      <c r="AD11" s="100" t="e">
        <f>+'PIBTRIM CONSTANTE 18-25_V'!AJ11/'PIBTRIM CONSTANTE 18-25_V'!AE11*100-100</f>
        <v>#DIV/0!</v>
      </c>
      <c r="AE11" s="100" t="e">
        <f>+'PIBTRIM CONSTANTE 18-25_V'!AK11/'PIBTRIM CONSTANTE 18-25_V'!AF11*100-100</f>
        <v>#DIV/0!</v>
      </c>
      <c r="AF11" s="100" t="e">
        <f>+'PIBTRIM CONSTANTE 18-25_V'!AL11/'PIBTRIM CONSTANTE 18-25_V'!AG11*100-100</f>
        <v>#DIV/0!</v>
      </c>
      <c r="AG11" s="101" t="e">
        <f>+'PIBTRIM CONSTANTE 18-25_V'!AM11/'PIBTRIM CONSTANTE 18-25_V'!AI11*100-100</f>
        <v>#DIV/0!</v>
      </c>
    </row>
    <row r="12" spans="1:33">
      <c r="A12" s="79" t="s">
        <v>11</v>
      </c>
      <c r="B12" s="80" t="s">
        <v>40</v>
      </c>
      <c r="C12" s="100" t="e">
        <f>+'PIBTRIM CONSTANTE 18-25_V'!I12/'PIBTRIM CONSTANTE 18-25_V'!D12*100-100</f>
        <v>#DIV/0!</v>
      </c>
      <c r="D12" s="100" t="e">
        <f>+'PIBTRIM CONSTANTE 18-25_V'!J12/'PIBTRIM CONSTANTE 18-25_V'!E12*100-100</f>
        <v>#DIV/0!</v>
      </c>
      <c r="E12" s="100" t="e">
        <f>+'PIBTRIM CONSTANTE 18-25_V'!K12/'PIBTRIM CONSTANTE 18-25_V'!F12*100-100</f>
        <v>#DIV/0!</v>
      </c>
      <c r="F12" s="100" t="e">
        <f>+'PIBTRIM CONSTANTE 18-25_V'!L12/'PIBTRIM CONSTANTE 18-25_V'!G12*100-100</f>
        <v>#DIV/0!</v>
      </c>
      <c r="G12" s="100" t="e">
        <f>+'PIBTRIM CONSTANTE 18-25_V'!M12/'PIBTRIM CONSTANTE 18-25_V'!H12*100-100</f>
        <v>#DIV/0!</v>
      </c>
      <c r="H12" s="100" t="e">
        <f>+'PIBTRIM CONSTANTE 18-25_V'!N12/'PIBTRIM CONSTANTE 18-25_V'!I12*100-100</f>
        <v>#DIV/0!</v>
      </c>
      <c r="I12" s="100" t="e">
        <f>+'PIBTRIM CONSTANTE 18-25_V'!O12/'PIBTRIM CONSTANTE 18-25_V'!J12*100-100</f>
        <v>#DIV/0!</v>
      </c>
      <c r="J12" s="100" t="e">
        <f>+'PIBTRIM CONSTANTE 18-25_V'!P12/'PIBTRIM CONSTANTE 18-25_V'!K12*100-100</f>
        <v>#DIV/0!</v>
      </c>
      <c r="K12" s="100" t="e">
        <f>+'PIBTRIM CONSTANTE 18-25_V'!Q12/'PIBTRIM CONSTANTE 18-25_V'!L12*100-100</f>
        <v>#DIV/0!</v>
      </c>
      <c r="L12" s="100" t="e">
        <f>+'PIBTRIM CONSTANTE 18-25_V'!R12/'PIBTRIM CONSTANTE 18-25_V'!M12*100-100</f>
        <v>#DIV/0!</v>
      </c>
      <c r="M12" s="100" t="e">
        <f>+'PIBTRIM CONSTANTE 18-25_V'!S12/'PIBTRIM CONSTANTE 18-25_V'!N12*100-100</f>
        <v>#DIV/0!</v>
      </c>
      <c r="N12" s="100" t="e">
        <f>+'PIBTRIM CONSTANTE 18-25_V'!T12/'PIBTRIM CONSTANTE 18-25_V'!O12*100-100</f>
        <v>#DIV/0!</v>
      </c>
      <c r="O12" s="100" t="e">
        <f>+'PIBTRIM CONSTANTE 18-25_V'!U12/'PIBTRIM CONSTANTE 18-25_V'!P12*100-100</f>
        <v>#DIV/0!</v>
      </c>
      <c r="P12" s="100" t="e">
        <f>+'PIBTRIM CONSTANTE 18-25_V'!V12/'PIBTRIM CONSTANTE 18-25_V'!Q12*100-100</f>
        <v>#DIV/0!</v>
      </c>
      <c r="Q12" s="100" t="e">
        <f>+'PIBTRIM CONSTANTE 18-25_V'!W12/'PIBTRIM CONSTANTE 18-25_V'!R12*100-100</f>
        <v>#DIV/0!</v>
      </c>
      <c r="R12" s="100" t="e">
        <f>+'PIBTRIM CONSTANTE 18-25_V'!X12/'PIBTRIM CONSTANTE 18-25_V'!S12*100-100</f>
        <v>#DIV/0!</v>
      </c>
      <c r="S12" s="100" t="e">
        <f>+'PIBTRIM CONSTANTE 18-25_V'!Y12/'PIBTRIM CONSTANTE 18-25_V'!T12*100-100</f>
        <v>#DIV/0!</v>
      </c>
      <c r="T12" s="100" t="e">
        <f>+'PIBTRIM CONSTANTE 18-25_V'!Z12/'PIBTRIM CONSTANTE 18-25_V'!U12*100-100</f>
        <v>#DIV/0!</v>
      </c>
      <c r="U12" s="100" t="e">
        <f>+'PIBTRIM CONSTANTE 18-25_V'!AA12/'PIBTRIM CONSTANTE 18-25_V'!V12*100-100</f>
        <v>#DIV/0!</v>
      </c>
      <c r="V12" s="100" t="e">
        <f>+'PIBTRIM CONSTANTE 18-25_V'!AB12/'PIBTRIM CONSTANTE 18-25_V'!W12*100-100</f>
        <v>#DIV/0!</v>
      </c>
      <c r="W12" s="100" t="e">
        <f>+'PIBTRIM CONSTANTE 18-25_V'!AC12/'PIBTRIM CONSTANTE 18-25_V'!X12*100-100</f>
        <v>#DIV/0!</v>
      </c>
      <c r="X12" s="100" t="e">
        <f>+'PIBTRIM CONSTANTE 18-25_V'!AD12/'PIBTRIM CONSTANTE 18-25_V'!Y12*100-100</f>
        <v>#DIV/0!</v>
      </c>
      <c r="Y12" s="100" t="e">
        <f>+'PIBTRIM CONSTANTE 18-25_V'!AE12/'PIBTRIM CONSTANTE 18-25_V'!Z12*100-100</f>
        <v>#DIV/0!</v>
      </c>
      <c r="Z12" s="100" t="e">
        <f>+'PIBTRIM CONSTANTE 18-25_V'!AF12/'PIBTRIM CONSTANTE 18-25_V'!AA12*100-100</f>
        <v>#DIV/0!</v>
      </c>
      <c r="AA12" s="100" t="e">
        <f>+'PIBTRIM CONSTANTE 18-25_V'!AG12/'PIBTRIM CONSTANTE 18-25_V'!AB12*100-100</f>
        <v>#DIV/0!</v>
      </c>
      <c r="AB12" s="100" t="e">
        <f>+'PIBTRIM CONSTANTE 18-25_V'!AH12/'PIBTRIM CONSTANTE 18-25_V'!AC12*100-100</f>
        <v>#DIV/0!</v>
      </c>
      <c r="AC12" s="100" t="e">
        <f>+'PIBTRIM CONSTANTE 18-25_V'!AI12/'PIBTRIM CONSTANTE 18-25_V'!AD12*100-100</f>
        <v>#DIV/0!</v>
      </c>
      <c r="AD12" s="100" t="e">
        <f>+'PIBTRIM CONSTANTE 18-25_V'!AJ12/'PIBTRIM CONSTANTE 18-25_V'!AE12*100-100</f>
        <v>#DIV/0!</v>
      </c>
      <c r="AE12" s="100" t="e">
        <f>+'PIBTRIM CONSTANTE 18-25_V'!AK12/'PIBTRIM CONSTANTE 18-25_V'!AF12*100-100</f>
        <v>#DIV/0!</v>
      </c>
      <c r="AF12" s="100" t="e">
        <f>+'PIBTRIM CONSTANTE 18-25_V'!AL12/'PIBTRIM CONSTANTE 18-25_V'!AG12*100-100</f>
        <v>#DIV/0!</v>
      </c>
      <c r="AG12" s="101" t="e">
        <f>+'PIBTRIM CONSTANTE 18-25_V'!AM12/'PIBTRIM CONSTANTE 18-25_V'!AI12*100-100</f>
        <v>#DIV/0!</v>
      </c>
    </row>
    <row r="13" spans="1:33">
      <c r="A13" s="79" t="s">
        <v>12</v>
      </c>
      <c r="B13" s="80" t="s">
        <v>41</v>
      </c>
      <c r="C13" s="100" t="e">
        <f>+'PIBTRIM CONSTANTE 18-25_V'!I13/'PIBTRIM CONSTANTE 18-25_V'!D13*100-100</f>
        <v>#DIV/0!</v>
      </c>
      <c r="D13" s="100" t="e">
        <f>+'PIBTRIM CONSTANTE 18-25_V'!J13/'PIBTRIM CONSTANTE 18-25_V'!E13*100-100</f>
        <v>#DIV/0!</v>
      </c>
      <c r="E13" s="100" t="e">
        <f>+'PIBTRIM CONSTANTE 18-25_V'!K13/'PIBTRIM CONSTANTE 18-25_V'!F13*100-100</f>
        <v>#DIV/0!</v>
      </c>
      <c r="F13" s="100" t="e">
        <f>+'PIBTRIM CONSTANTE 18-25_V'!L13/'PIBTRIM CONSTANTE 18-25_V'!G13*100-100</f>
        <v>#DIV/0!</v>
      </c>
      <c r="G13" s="100" t="e">
        <f>+'PIBTRIM CONSTANTE 18-25_V'!M13/'PIBTRIM CONSTANTE 18-25_V'!H13*100-100</f>
        <v>#DIV/0!</v>
      </c>
      <c r="H13" s="100" t="e">
        <f>+'PIBTRIM CONSTANTE 18-25_V'!N13/'PIBTRIM CONSTANTE 18-25_V'!I13*100-100</f>
        <v>#DIV/0!</v>
      </c>
      <c r="I13" s="100" t="e">
        <f>+'PIBTRIM CONSTANTE 18-25_V'!O13/'PIBTRIM CONSTANTE 18-25_V'!J13*100-100</f>
        <v>#DIV/0!</v>
      </c>
      <c r="J13" s="100" t="e">
        <f>+'PIBTRIM CONSTANTE 18-25_V'!P13/'PIBTRIM CONSTANTE 18-25_V'!K13*100-100</f>
        <v>#DIV/0!</v>
      </c>
      <c r="K13" s="100" t="e">
        <f>+'PIBTRIM CONSTANTE 18-25_V'!Q13/'PIBTRIM CONSTANTE 18-25_V'!L13*100-100</f>
        <v>#DIV/0!</v>
      </c>
      <c r="L13" s="100" t="e">
        <f>+'PIBTRIM CONSTANTE 18-25_V'!R13/'PIBTRIM CONSTANTE 18-25_V'!M13*100-100</f>
        <v>#DIV/0!</v>
      </c>
      <c r="M13" s="100" t="e">
        <f>+'PIBTRIM CONSTANTE 18-25_V'!S13/'PIBTRIM CONSTANTE 18-25_V'!N13*100-100</f>
        <v>#DIV/0!</v>
      </c>
      <c r="N13" s="100" t="e">
        <f>+'PIBTRIM CONSTANTE 18-25_V'!T13/'PIBTRIM CONSTANTE 18-25_V'!O13*100-100</f>
        <v>#DIV/0!</v>
      </c>
      <c r="O13" s="100" t="e">
        <f>+'PIBTRIM CONSTANTE 18-25_V'!U13/'PIBTRIM CONSTANTE 18-25_V'!P13*100-100</f>
        <v>#DIV/0!</v>
      </c>
      <c r="P13" s="100" t="e">
        <f>+'PIBTRIM CONSTANTE 18-25_V'!V13/'PIBTRIM CONSTANTE 18-25_V'!Q13*100-100</f>
        <v>#DIV/0!</v>
      </c>
      <c r="Q13" s="100" t="e">
        <f>+'PIBTRIM CONSTANTE 18-25_V'!W13/'PIBTRIM CONSTANTE 18-25_V'!R13*100-100</f>
        <v>#DIV/0!</v>
      </c>
      <c r="R13" s="100" t="e">
        <f>+'PIBTRIM CONSTANTE 18-25_V'!X13/'PIBTRIM CONSTANTE 18-25_V'!S13*100-100</f>
        <v>#DIV/0!</v>
      </c>
      <c r="S13" s="100" t="e">
        <f>+'PIBTRIM CONSTANTE 18-25_V'!Y13/'PIBTRIM CONSTANTE 18-25_V'!T13*100-100</f>
        <v>#DIV/0!</v>
      </c>
      <c r="T13" s="100" t="e">
        <f>+'PIBTRIM CONSTANTE 18-25_V'!Z13/'PIBTRIM CONSTANTE 18-25_V'!U13*100-100</f>
        <v>#DIV/0!</v>
      </c>
      <c r="U13" s="100" t="e">
        <f>+'PIBTRIM CONSTANTE 18-25_V'!AA13/'PIBTRIM CONSTANTE 18-25_V'!V13*100-100</f>
        <v>#DIV/0!</v>
      </c>
      <c r="V13" s="100" t="e">
        <f>+'PIBTRIM CONSTANTE 18-25_V'!AB13/'PIBTRIM CONSTANTE 18-25_V'!W13*100-100</f>
        <v>#DIV/0!</v>
      </c>
      <c r="W13" s="100" t="e">
        <f>+'PIBTRIM CONSTANTE 18-25_V'!AC13/'PIBTRIM CONSTANTE 18-25_V'!X13*100-100</f>
        <v>#DIV/0!</v>
      </c>
      <c r="X13" s="100" t="e">
        <f>+'PIBTRIM CONSTANTE 18-25_V'!AD13/'PIBTRIM CONSTANTE 18-25_V'!Y13*100-100</f>
        <v>#DIV/0!</v>
      </c>
      <c r="Y13" s="100" t="e">
        <f>+'PIBTRIM CONSTANTE 18-25_V'!AE13/'PIBTRIM CONSTANTE 18-25_V'!Z13*100-100</f>
        <v>#DIV/0!</v>
      </c>
      <c r="Z13" s="100" t="e">
        <f>+'PIBTRIM CONSTANTE 18-25_V'!AF13/'PIBTRIM CONSTANTE 18-25_V'!AA13*100-100</f>
        <v>#DIV/0!</v>
      </c>
      <c r="AA13" s="100" t="e">
        <f>+'PIBTRIM CONSTANTE 18-25_V'!AG13/'PIBTRIM CONSTANTE 18-25_V'!AB13*100-100</f>
        <v>#DIV/0!</v>
      </c>
      <c r="AB13" s="100" t="e">
        <f>+'PIBTRIM CONSTANTE 18-25_V'!AH13/'PIBTRIM CONSTANTE 18-25_V'!AC13*100-100</f>
        <v>#DIV/0!</v>
      </c>
      <c r="AC13" s="100" t="e">
        <f>+'PIBTRIM CONSTANTE 18-25_V'!AI13/'PIBTRIM CONSTANTE 18-25_V'!AD13*100-100</f>
        <v>#DIV/0!</v>
      </c>
      <c r="AD13" s="100" t="e">
        <f>+'PIBTRIM CONSTANTE 18-25_V'!AJ13/'PIBTRIM CONSTANTE 18-25_V'!AE13*100-100</f>
        <v>#DIV/0!</v>
      </c>
      <c r="AE13" s="100" t="e">
        <f>+'PIBTRIM CONSTANTE 18-25_V'!AK13/'PIBTRIM CONSTANTE 18-25_V'!AF13*100-100</f>
        <v>#DIV/0!</v>
      </c>
      <c r="AF13" s="100" t="e">
        <f>+'PIBTRIM CONSTANTE 18-25_V'!AL13/'PIBTRIM CONSTANTE 18-25_V'!AG13*100-100</f>
        <v>#DIV/0!</v>
      </c>
      <c r="AG13" s="101" t="e">
        <f>+'PIBTRIM CONSTANTE 18-25_V'!AM13/'PIBTRIM CONSTANTE 18-25_V'!AI13*100-100</f>
        <v>#DIV/0!</v>
      </c>
    </row>
    <row r="14" spans="1:33" ht="39">
      <c r="A14" s="77" t="s">
        <v>13</v>
      </c>
      <c r="B14" s="78" t="s">
        <v>42</v>
      </c>
      <c r="C14" s="100" t="e">
        <f>+'PIBTRIM CONSTANTE 18-25_V'!I14/'PIBTRIM CONSTANTE 18-25_V'!D14*100-100</f>
        <v>#DIV/0!</v>
      </c>
      <c r="D14" s="100" t="e">
        <f>+'PIBTRIM CONSTANTE 18-25_V'!J14/'PIBTRIM CONSTANTE 18-25_V'!E14*100-100</f>
        <v>#DIV/0!</v>
      </c>
      <c r="E14" s="100" t="e">
        <f>+'PIBTRIM CONSTANTE 18-25_V'!K14/'PIBTRIM CONSTANTE 18-25_V'!F14*100-100</f>
        <v>#DIV/0!</v>
      </c>
      <c r="F14" s="100" t="e">
        <f>+'PIBTRIM CONSTANTE 18-25_V'!L14/'PIBTRIM CONSTANTE 18-25_V'!G14*100-100</f>
        <v>#DIV/0!</v>
      </c>
      <c r="G14" s="100" t="e">
        <f>+'PIBTRIM CONSTANTE 18-25_V'!M14/'PIBTRIM CONSTANTE 18-25_V'!H14*100-100</f>
        <v>#DIV/0!</v>
      </c>
      <c r="H14" s="100" t="e">
        <f>+'PIBTRIM CONSTANTE 18-25_V'!N14/'PIBTRIM CONSTANTE 18-25_V'!I14*100-100</f>
        <v>#DIV/0!</v>
      </c>
      <c r="I14" s="100" t="e">
        <f>+'PIBTRIM CONSTANTE 18-25_V'!O14/'PIBTRIM CONSTANTE 18-25_V'!J14*100-100</f>
        <v>#DIV/0!</v>
      </c>
      <c r="J14" s="100" t="e">
        <f>+'PIBTRIM CONSTANTE 18-25_V'!P14/'PIBTRIM CONSTANTE 18-25_V'!K14*100-100</f>
        <v>#DIV/0!</v>
      </c>
      <c r="K14" s="100" t="e">
        <f>+'PIBTRIM CONSTANTE 18-25_V'!Q14/'PIBTRIM CONSTANTE 18-25_V'!L14*100-100</f>
        <v>#DIV/0!</v>
      </c>
      <c r="L14" s="100" t="e">
        <f>+'PIBTRIM CONSTANTE 18-25_V'!R14/'PIBTRIM CONSTANTE 18-25_V'!M14*100-100</f>
        <v>#DIV/0!</v>
      </c>
      <c r="M14" s="100" t="e">
        <f>+'PIBTRIM CONSTANTE 18-25_V'!S14/'PIBTRIM CONSTANTE 18-25_V'!N14*100-100</f>
        <v>#DIV/0!</v>
      </c>
      <c r="N14" s="100" t="e">
        <f>+'PIBTRIM CONSTANTE 18-25_V'!T14/'PIBTRIM CONSTANTE 18-25_V'!O14*100-100</f>
        <v>#DIV/0!</v>
      </c>
      <c r="O14" s="100" t="e">
        <f>+'PIBTRIM CONSTANTE 18-25_V'!U14/'PIBTRIM CONSTANTE 18-25_V'!P14*100-100</f>
        <v>#DIV/0!</v>
      </c>
      <c r="P14" s="100" t="e">
        <f>+'PIBTRIM CONSTANTE 18-25_V'!V14/'PIBTRIM CONSTANTE 18-25_V'!Q14*100-100</f>
        <v>#DIV/0!</v>
      </c>
      <c r="Q14" s="100" t="e">
        <f>+'PIBTRIM CONSTANTE 18-25_V'!W14/'PIBTRIM CONSTANTE 18-25_V'!R14*100-100</f>
        <v>#DIV/0!</v>
      </c>
      <c r="R14" s="100" t="e">
        <f>+'PIBTRIM CONSTANTE 18-25_V'!X14/'PIBTRIM CONSTANTE 18-25_V'!S14*100-100</f>
        <v>#DIV/0!</v>
      </c>
      <c r="S14" s="100" t="e">
        <f>+'PIBTRIM CONSTANTE 18-25_V'!Y14/'PIBTRIM CONSTANTE 18-25_V'!T14*100-100</f>
        <v>#DIV/0!</v>
      </c>
      <c r="T14" s="100" t="e">
        <f>+'PIBTRIM CONSTANTE 18-25_V'!Z14/'PIBTRIM CONSTANTE 18-25_V'!U14*100-100</f>
        <v>#DIV/0!</v>
      </c>
      <c r="U14" s="100" t="e">
        <f>+'PIBTRIM CONSTANTE 18-25_V'!AA14/'PIBTRIM CONSTANTE 18-25_V'!V14*100-100</f>
        <v>#DIV/0!</v>
      </c>
      <c r="V14" s="100" t="e">
        <f>+'PIBTRIM CONSTANTE 18-25_V'!AB14/'PIBTRIM CONSTANTE 18-25_V'!W14*100-100</f>
        <v>#DIV/0!</v>
      </c>
      <c r="W14" s="100" t="e">
        <f>+'PIBTRIM CONSTANTE 18-25_V'!AC14/'PIBTRIM CONSTANTE 18-25_V'!X14*100-100</f>
        <v>#DIV/0!</v>
      </c>
      <c r="X14" s="100" t="e">
        <f>+'PIBTRIM CONSTANTE 18-25_V'!AD14/'PIBTRIM CONSTANTE 18-25_V'!Y14*100-100</f>
        <v>#DIV/0!</v>
      </c>
      <c r="Y14" s="100" t="e">
        <f>+'PIBTRIM CONSTANTE 18-25_V'!AE14/'PIBTRIM CONSTANTE 18-25_V'!Z14*100-100</f>
        <v>#DIV/0!</v>
      </c>
      <c r="Z14" s="100" t="e">
        <f>+'PIBTRIM CONSTANTE 18-25_V'!AF14/'PIBTRIM CONSTANTE 18-25_V'!AA14*100-100</f>
        <v>#DIV/0!</v>
      </c>
      <c r="AA14" s="100" t="e">
        <f>+'PIBTRIM CONSTANTE 18-25_V'!AG14/'PIBTRIM CONSTANTE 18-25_V'!AB14*100-100</f>
        <v>#DIV/0!</v>
      </c>
      <c r="AB14" s="100" t="e">
        <f>+'PIBTRIM CONSTANTE 18-25_V'!AH14/'PIBTRIM CONSTANTE 18-25_V'!AC14*100-100</f>
        <v>#DIV/0!</v>
      </c>
      <c r="AC14" s="100" t="e">
        <f>+'PIBTRIM CONSTANTE 18-25_V'!AI14/'PIBTRIM CONSTANTE 18-25_V'!AD14*100-100</f>
        <v>#DIV/0!</v>
      </c>
      <c r="AD14" s="100" t="e">
        <f>+'PIBTRIM CONSTANTE 18-25_V'!AJ14/'PIBTRIM CONSTANTE 18-25_V'!AE14*100-100</f>
        <v>#DIV/0!</v>
      </c>
      <c r="AE14" s="100" t="e">
        <f>+'PIBTRIM CONSTANTE 18-25_V'!AK14/'PIBTRIM CONSTANTE 18-25_V'!AF14*100-100</f>
        <v>#DIV/0!</v>
      </c>
      <c r="AF14" s="100" t="e">
        <f>+'PIBTRIM CONSTANTE 18-25_V'!AL14/'PIBTRIM CONSTANTE 18-25_V'!AG14*100-100</f>
        <v>#DIV/0!</v>
      </c>
      <c r="AG14" s="101" t="e">
        <f>+'PIBTRIM CONSTANTE 18-25_V'!AM14/'PIBTRIM CONSTANTE 18-25_V'!AI14*100-100</f>
        <v>#DIV/0!</v>
      </c>
    </row>
    <row r="15" spans="1:33">
      <c r="A15" s="79" t="s">
        <v>14</v>
      </c>
      <c r="B15" s="80" t="s">
        <v>43</v>
      </c>
      <c r="C15" s="100" t="e">
        <f>+'PIBTRIM CONSTANTE 18-25_V'!I15/'PIBTRIM CONSTANTE 18-25_V'!D15*100-100</f>
        <v>#DIV/0!</v>
      </c>
      <c r="D15" s="100" t="e">
        <f>+'PIBTRIM CONSTANTE 18-25_V'!J15/'PIBTRIM CONSTANTE 18-25_V'!E15*100-100</f>
        <v>#DIV/0!</v>
      </c>
      <c r="E15" s="100" t="e">
        <f>+'PIBTRIM CONSTANTE 18-25_V'!K15/'PIBTRIM CONSTANTE 18-25_V'!F15*100-100</f>
        <v>#DIV/0!</v>
      </c>
      <c r="F15" s="100" t="e">
        <f>+'PIBTRIM CONSTANTE 18-25_V'!L15/'PIBTRIM CONSTANTE 18-25_V'!G15*100-100</f>
        <v>#DIV/0!</v>
      </c>
      <c r="G15" s="100" t="e">
        <f>+'PIBTRIM CONSTANTE 18-25_V'!M15/'PIBTRIM CONSTANTE 18-25_V'!H15*100-100</f>
        <v>#DIV/0!</v>
      </c>
      <c r="H15" s="100" t="e">
        <f>+'PIBTRIM CONSTANTE 18-25_V'!N15/'PIBTRIM CONSTANTE 18-25_V'!I15*100-100</f>
        <v>#DIV/0!</v>
      </c>
      <c r="I15" s="100" t="e">
        <f>+'PIBTRIM CONSTANTE 18-25_V'!O15/'PIBTRIM CONSTANTE 18-25_V'!J15*100-100</f>
        <v>#DIV/0!</v>
      </c>
      <c r="J15" s="100" t="e">
        <f>+'PIBTRIM CONSTANTE 18-25_V'!P15/'PIBTRIM CONSTANTE 18-25_V'!K15*100-100</f>
        <v>#DIV/0!</v>
      </c>
      <c r="K15" s="100" t="e">
        <f>+'PIBTRIM CONSTANTE 18-25_V'!Q15/'PIBTRIM CONSTANTE 18-25_V'!L15*100-100</f>
        <v>#DIV/0!</v>
      </c>
      <c r="L15" s="100" t="e">
        <f>+'PIBTRIM CONSTANTE 18-25_V'!R15/'PIBTRIM CONSTANTE 18-25_V'!M15*100-100</f>
        <v>#DIV/0!</v>
      </c>
      <c r="M15" s="100" t="e">
        <f>+'PIBTRIM CONSTANTE 18-25_V'!S15/'PIBTRIM CONSTANTE 18-25_V'!N15*100-100</f>
        <v>#DIV/0!</v>
      </c>
      <c r="N15" s="100" t="e">
        <f>+'PIBTRIM CONSTANTE 18-25_V'!T15/'PIBTRIM CONSTANTE 18-25_V'!O15*100-100</f>
        <v>#DIV/0!</v>
      </c>
      <c r="O15" s="100" t="e">
        <f>+'PIBTRIM CONSTANTE 18-25_V'!U15/'PIBTRIM CONSTANTE 18-25_V'!P15*100-100</f>
        <v>#DIV/0!</v>
      </c>
      <c r="P15" s="100" t="e">
        <f>+'PIBTRIM CONSTANTE 18-25_V'!V15/'PIBTRIM CONSTANTE 18-25_V'!Q15*100-100</f>
        <v>#DIV/0!</v>
      </c>
      <c r="Q15" s="100" t="e">
        <f>+'PIBTRIM CONSTANTE 18-25_V'!W15/'PIBTRIM CONSTANTE 18-25_V'!R15*100-100</f>
        <v>#DIV/0!</v>
      </c>
      <c r="R15" s="100" t="e">
        <f>+'PIBTRIM CONSTANTE 18-25_V'!X15/'PIBTRIM CONSTANTE 18-25_V'!S15*100-100</f>
        <v>#DIV/0!</v>
      </c>
      <c r="S15" s="100" t="e">
        <f>+'PIBTRIM CONSTANTE 18-25_V'!Y15/'PIBTRIM CONSTANTE 18-25_V'!T15*100-100</f>
        <v>#DIV/0!</v>
      </c>
      <c r="T15" s="100" t="e">
        <f>+'PIBTRIM CONSTANTE 18-25_V'!Z15/'PIBTRIM CONSTANTE 18-25_V'!U15*100-100</f>
        <v>#DIV/0!</v>
      </c>
      <c r="U15" s="100" t="e">
        <f>+'PIBTRIM CONSTANTE 18-25_V'!AA15/'PIBTRIM CONSTANTE 18-25_V'!V15*100-100</f>
        <v>#DIV/0!</v>
      </c>
      <c r="V15" s="100" t="e">
        <f>+'PIBTRIM CONSTANTE 18-25_V'!AB15/'PIBTRIM CONSTANTE 18-25_V'!W15*100-100</f>
        <v>#DIV/0!</v>
      </c>
      <c r="W15" s="100" t="e">
        <f>+'PIBTRIM CONSTANTE 18-25_V'!AC15/'PIBTRIM CONSTANTE 18-25_V'!X15*100-100</f>
        <v>#DIV/0!</v>
      </c>
      <c r="X15" s="100" t="e">
        <f>+'PIBTRIM CONSTANTE 18-25_V'!AD15/'PIBTRIM CONSTANTE 18-25_V'!Y15*100-100</f>
        <v>#DIV/0!</v>
      </c>
      <c r="Y15" s="100" t="e">
        <f>+'PIBTRIM CONSTANTE 18-25_V'!AE15/'PIBTRIM CONSTANTE 18-25_V'!Z15*100-100</f>
        <v>#DIV/0!</v>
      </c>
      <c r="Z15" s="100" t="e">
        <f>+'PIBTRIM CONSTANTE 18-25_V'!AF15/'PIBTRIM CONSTANTE 18-25_V'!AA15*100-100</f>
        <v>#DIV/0!</v>
      </c>
      <c r="AA15" s="100" t="e">
        <f>+'PIBTRIM CONSTANTE 18-25_V'!AG15/'PIBTRIM CONSTANTE 18-25_V'!AB15*100-100</f>
        <v>#DIV/0!</v>
      </c>
      <c r="AB15" s="100" t="e">
        <f>+'PIBTRIM CONSTANTE 18-25_V'!AH15/'PIBTRIM CONSTANTE 18-25_V'!AC15*100-100</f>
        <v>#DIV/0!</v>
      </c>
      <c r="AC15" s="100" t="e">
        <f>+'PIBTRIM CONSTANTE 18-25_V'!AI15/'PIBTRIM CONSTANTE 18-25_V'!AD15*100-100</f>
        <v>#DIV/0!</v>
      </c>
      <c r="AD15" s="100" t="e">
        <f>+'PIBTRIM CONSTANTE 18-25_V'!AJ15/'PIBTRIM CONSTANTE 18-25_V'!AE15*100-100</f>
        <v>#DIV/0!</v>
      </c>
      <c r="AE15" s="100" t="e">
        <f>+'PIBTRIM CONSTANTE 18-25_V'!AK15/'PIBTRIM CONSTANTE 18-25_V'!AF15*100-100</f>
        <v>#DIV/0!</v>
      </c>
      <c r="AF15" s="100" t="e">
        <f>+'PIBTRIM CONSTANTE 18-25_V'!AL15/'PIBTRIM CONSTANTE 18-25_V'!AG15*100-100</f>
        <v>#DIV/0!</v>
      </c>
      <c r="AG15" s="101" t="e">
        <f>+'PIBTRIM CONSTANTE 18-25_V'!AM15/'PIBTRIM CONSTANTE 18-25_V'!AI15*100-100</f>
        <v>#DIV/0!</v>
      </c>
    </row>
    <row r="16" spans="1:33" ht="26.25">
      <c r="A16" s="77" t="s">
        <v>15</v>
      </c>
      <c r="B16" s="78" t="s">
        <v>44</v>
      </c>
      <c r="C16" s="100" t="e">
        <f>+'PIBTRIM CONSTANTE 18-25_V'!I16/'PIBTRIM CONSTANTE 18-25_V'!D16*100-100</f>
        <v>#DIV/0!</v>
      </c>
      <c r="D16" s="100" t="e">
        <f>+'PIBTRIM CONSTANTE 18-25_V'!J16/'PIBTRIM CONSTANTE 18-25_V'!E16*100-100</f>
        <v>#DIV/0!</v>
      </c>
      <c r="E16" s="100" t="e">
        <f>+'PIBTRIM CONSTANTE 18-25_V'!K16/'PIBTRIM CONSTANTE 18-25_V'!F16*100-100</f>
        <v>#DIV/0!</v>
      </c>
      <c r="F16" s="100" t="e">
        <f>+'PIBTRIM CONSTANTE 18-25_V'!L16/'PIBTRIM CONSTANTE 18-25_V'!G16*100-100</f>
        <v>#DIV/0!</v>
      </c>
      <c r="G16" s="100" t="e">
        <f>+'PIBTRIM CONSTANTE 18-25_V'!M16/'PIBTRIM CONSTANTE 18-25_V'!H16*100-100</f>
        <v>#DIV/0!</v>
      </c>
      <c r="H16" s="100" t="e">
        <f>+'PIBTRIM CONSTANTE 18-25_V'!N16/'PIBTRIM CONSTANTE 18-25_V'!I16*100-100</f>
        <v>#DIV/0!</v>
      </c>
      <c r="I16" s="100" t="e">
        <f>+'PIBTRIM CONSTANTE 18-25_V'!O16/'PIBTRIM CONSTANTE 18-25_V'!J16*100-100</f>
        <v>#DIV/0!</v>
      </c>
      <c r="J16" s="100" t="e">
        <f>+'PIBTRIM CONSTANTE 18-25_V'!P16/'PIBTRIM CONSTANTE 18-25_V'!K16*100-100</f>
        <v>#DIV/0!</v>
      </c>
      <c r="K16" s="100" t="e">
        <f>+'PIBTRIM CONSTANTE 18-25_V'!Q16/'PIBTRIM CONSTANTE 18-25_V'!L16*100-100</f>
        <v>#DIV/0!</v>
      </c>
      <c r="L16" s="100" t="e">
        <f>+'PIBTRIM CONSTANTE 18-25_V'!R16/'PIBTRIM CONSTANTE 18-25_V'!M16*100-100</f>
        <v>#DIV/0!</v>
      </c>
      <c r="M16" s="100" t="e">
        <f>+'PIBTRIM CONSTANTE 18-25_V'!S16/'PIBTRIM CONSTANTE 18-25_V'!N16*100-100</f>
        <v>#DIV/0!</v>
      </c>
      <c r="N16" s="100" t="e">
        <f>+'PIBTRIM CONSTANTE 18-25_V'!T16/'PIBTRIM CONSTANTE 18-25_V'!O16*100-100</f>
        <v>#DIV/0!</v>
      </c>
      <c r="O16" s="100" t="e">
        <f>+'PIBTRIM CONSTANTE 18-25_V'!U16/'PIBTRIM CONSTANTE 18-25_V'!P16*100-100</f>
        <v>#DIV/0!</v>
      </c>
      <c r="P16" s="100" t="e">
        <f>+'PIBTRIM CONSTANTE 18-25_V'!V16/'PIBTRIM CONSTANTE 18-25_V'!Q16*100-100</f>
        <v>#DIV/0!</v>
      </c>
      <c r="Q16" s="100" t="e">
        <f>+'PIBTRIM CONSTANTE 18-25_V'!W16/'PIBTRIM CONSTANTE 18-25_V'!R16*100-100</f>
        <v>#DIV/0!</v>
      </c>
      <c r="R16" s="100" t="e">
        <f>+'PIBTRIM CONSTANTE 18-25_V'!X16/'PIBTRIM CONSTANTE 18-25_V'!S16*100-100</f>
        <v>#DIV/0!</v>
      </c>
      <c r="S16" s="100" t="e">
        <f>+'PIBTRIM CONSTANTE 18-25_V'!Y16/'PIBTRIM CONSTANTE 18-25_V'!T16*100-100</f>
        <v>#DIV/0!</v>
      </c>
      <c r="T16" s="100" t="e">
        <f>+'PIBTRIM CONSTANTE 18-25_V'!Z16/'PIBTRIM CONSTANTE 18-25_V'!U16*100-100</f>
        <v>#DIV/0!</v>
      </c>
      <c r="U16" s="100" t="e">
        <f>+'PIBTRIM CONSTANTE 18-25_V'!AA16/'PIBTRIM CONSTANTE 18-25_V'!V16*100-100</f>
        <v>#DIV/0!</v>
      </c>
      <c r="V16" s="100" t="e">
        <f>+'PIBTRIM CONSTANTE 18-25_V'!AB16/'PIBTRIM CONSTANTE 18-25_V'!W16*100-100</f>
        <v>#DIV/0!</v>
      </c>
      <c r="W16" s="100" t="e">
        <f>+'PIBTRIM CONSTANTE 18-25_V'!AC16/'PIBTRIM CONSTANTE 18-25_V'!X16*100-100</f>
        <v>#DIV/0!</v>
      </c>
      <c r="X16" s="100" t="e">
        <f>+'PIBTRIM CONSTANTE 18-25_V'!AD16/'PIBTRIM CONSTANTE 18-25_V'!Y16*100-100</f>
        <v>#DIV/0!</v>
      </c>
      <c r="Y16" s="100" t="e">
        <f>+'PIBTRIM CONSTANTE 18-25_V'!AE16/'PIBTRIM CONSTANTE 18-25_V'!Z16*100-100</f>
        <v>#DIV/0!</v>
      </c>
      <c r="Z16" s="100" t="e">
        <f>+'PIBTRIM CONSTANTE 18-25_V'!AF16/'PIBTRIM CONSTANTE 18-25_V'!AA16*100-100</f>
        <v>#DIV/0!</v>
      </c>
      <c r="AA16" s="100" t="e">
        <f>+'PIBTRIM CONSTANTE 18-25_V'!AG16/'PIBTRIM CONSTANTE 18-25_V'!AB16*100-100</f>
        <v>#DIV/0!</v>
      </c>
      <c r="AB16" s="100" t="e">
        <f>+'PIBTRIM CONSTANTE 18-25_V'!AH16/'PIBTRIM CONSTANTE 18-25_V'!AC16*100-100</f>
        <v>#DIV/0!</v>
      </c>
      <c r="AC16" s="100" t="e">
        <f>+'PIBTRIM CONSTANTE 18-25_V'!AI16/'PIBTRIM CONSTANTE 18-25_V'!AD16*100-100</f>
        <v>#DIV/0!</v>
      </c>
      <c r="AD16" s="100" t="e">
        <f>+'PIBTRIM CONSTANTE 18-25_V'!AJ16/'PIBTRIM CONSTANTE 18-25_V'!AE16*100-100</f>
        <v>#DIV/0!</v>
      </c>
      <c r="AE16" s="100" t="e">
        <f>+'PIBTRIM CONSTANTE 18-25_V'!AK16/'PIBTRIM CONSTANTE 18-25_V'!AF16*100-100</f>
        <v>#DIV/0!</v>
      </c>
      <c r="AF16" s="100" t="e">
        <f>+'PIBTRIM CONSTANTE 18-25_V'!AL16/'PIBTRIM CONSTANTE 18-25_V'!AG16*100-100</f>
        <v>#DIV/0!</v>
      </c>
      <c r="AG16" s="101" t="e">
        <f>+'PIBTRIM CONSTANTE 18-25_V'!AM16/'PIBTRIM CONSTANTE 18-25_V'!AI16*100-100</f>
        <v>#DIV/0!</v>
      </c>
    </row>
    <row r="17" spans="1:33">
      <c r="A17" s="79" t="s">
        <v>16</v>
      </c>
      <c r="B17" s="80" t="s">
        <v>45</v>
      </c>
      <c r="C17" s="100" t="e">
        <f>+'PIBTRIM CONSTANTE 18-25_V'!I17/'PIBTRIM CONSTANTE 18-25_V'!D17*100-100</f>
        <v>#DIV/0!</v>
      </c>
      <c r="D17" s="100" t="e">
        <f>+'PIBTRIM CONSTANTE 18-25_V'!J17/'PIBTRIM CONSTANTE 18-25_V'!E17*100-100</f>
        <v>#DIV/0!</v>
      </c>
      <c r="E17" s="100" t="e">
        <f>+'PIBTRIM CONSTANTE 18-25_V'!K17/'PIBTRIM CONSTANTE 18-25_V'!F17*100-100</f>
        <v>#DIV/0!</v>
      </c>
      <c r="F17" s="100" t="e">
        <f>+'PIBTRIM CONSTANTE 18-25_V'!L17/'PIBTRIM CONSTANTE 18-25_V'!G17*100-100</f>
        <v>#DIV/0!</v>
      </c>
      <c r="G17" s="100" t="e">
        <f>+'PIBTRIM CONSTANTE 18-25_V'!M17/'PIBTRIM CONSTANTE 18-25_V'!H17*100-100</f>
        <v>#DIV/0!</v>
      </c>
      <c r="H17" s="100" t="e">
        <f>+'PIBTRIM CONSTANTE 18-25_V'!N17/'PIBTRIM CONSTANTE 18-25_V'!I17*100-100</f>
        <v>#DIV/0!</v>
      </c>
      <c r="I17" s="100" t="e">
        <f>+'PIBTRIM CONSTANTE 18-25_V'!O17/'PIBTRIM CONSTANTE 18-25_V'!J17*100-100</f>
        <v>#DIV/0!</v>
      </c>
      <c r="J17" s="100" t="e">
        <f>+'PIBTRIM CONSTANTE 18-25_V'!P17/'PIBTRIM CONSTANTE 18-25_V'!K17*100-100</f>
        <v>#DIV/0!</v>
      </c>
      <c r="K17" s="100" t="e">
        <f>+'PIBTRIM CONSTANTE 18-25_V'!Q17/'PIBTRIM CONSTANTE 18-25_V'!L17*100-100</f>
        <v>#DIV/0!</v>
      </c>
      <c r="L17" s="100" t="e">
        <f>+'PIBTRIM CONSTANTE 18-25_V'!R17/'PIBTRIM CONSTANTE 18-25_V'!M17*100-100</f>
        <v>#DIV/0!</v>
      </c>
      <c r="M17" s="100" t="e">
        <f>+'PIBTRIM CONSTANTE 18-25_V'!S17/'PIBTRIM CONSTANTE 18-25_V'!N17*100-100</f>
        <v>#DIV/0!</v>
      </c>
      <c r="N17" s="100" t="e">
        <f>+'PIBTRIM CONSTANTE 18-25_V'!T17/'PIBTRIM CONSTANTE 18-25_V'!O17*100-100</f>
        <v>#DIV/0!</v>
      </c>
      <c r="O17" s="100" t="e">
        <f>+'PIBTRIM CONSTANTE 18-25_V'!U17/'PIBTRIM CONSTANTE 18-25_V'!P17*100-100</f>
        <v>#DIV/0!</v>
      </c>
      <c r="P17" s="100" t="e">
        <f>+'PIBTRIM CONSTANTE 18-25_V'!V17/'PIBTRIM CONSTANTE 18-25_V'!Q17*100-100</f>
        <v>#DIV/0!</v>
      </c>
      <c r="Q17" s="100" t="e">
        <f>+'PIBTRIM CONSTANTE 18-25_V'!W17/'PIBTRIM CONSTANTE 18-25_V'!R17*100-100</f>
        <v>#DIV/0!</v>
      </c>
      <c r="R17" s="100" t="e">
        <f>+'PIBTRIM CONSTANTE 18-25_V'!X17/'PIBTRIM CONSTANTE 18-25_V'!S17*100-100</f>
        <v>#DIV/0!</v>
      </c>
      <c r="S17" s="100" t="e">
        <f>+'PIBTRIM CONSTANTE 18-25_V'!Y17/'PIBTRIM CONSTANTE 18-25_V'!T17*100-100</f>
        <v>#DIV/0!</v>
      </c>
      <c r="T17" s="100" t="e">
        <f>+'PIBTRIM CONSTANTE 18-25_V'!Z17/'PIBTRIM CONSTANTE 18-25_V'!U17*100-100</f>
        <v>#DIV/0!</v>
      </c>
      <c r="U17" s="100" t="e">
        <f>+'PIBTRIM CONSTANTE 18-25_V'!AA17/'PIBTRIM CONSTANTE 18-25_V'!V17*100-100</f>
        <v>#DIV/0!</v>
      </c>
      <c r="V17" s="100" t="e">
        <f>+'PIBTRIM CONSTANTE 18-25_V'!AB17/'PIBTRIM CONSTANTE 18-25_V'!W17*100-100</f>
        <v>#DIV/0!</v>
      </c>
      <c r="W17" s="100" t="e">
        <f>+'PIBTRIM CONSTANTE 18-25_V'!AC17/'PIBTRIM CONSTANTE 18-25_V'!X17*100-100</f>
        <v>#DIV/0!</v>
      </c>
      <c r="X17" s="100" t="e">
        <f>+'PIBTRIM CONSTANTE 18-25_V'!AD17/'PIBTRIM CONSTANTE 18-25_V'!Y17*100-100</f>
        <v>#DIV/0!</v>
      </c>
      <c r="Y17" s="100" t="e">
        <f>+'PIBTRIM CONSTANTE 18-25_V'!AE17/'PIBTRIM CONSTANTE 18-25_V'!Z17*100-100</f>
        <v>#DIV/0!</v>
      </c>
      <c r="Z17" s="100" t="e">
        <f>+'PIBTRIM CONSTANTE 18-25_V'!AF17/'PIBTRIM CONSTANTE 18-25_V'!AA17*100-100</f>
        <v>#DIV/0!</v>
      </c>
      <c r="AA17" s="100" t="e">
        <f>+'PIBTRIM CONSTANTE 18-25_V'!AG17/'PIBTRIM CONSTANTE 18-25_V'!AB17*100-100</f>
        <v>#DIV/0!</v>
      </c>
      <c r="AB17" s="100" t="e">
        <f>+'PIBTRIM CONSTANTE 18-25_V'!AH17/'PIBTRIM CONSTANTE 18-25_V'!AC17*100-100</f>
        <v>#DIV/0!</v>
      </c>
      <c r="AC17" s="100" t="e">
        <f>+'PIBTRIM CONSTANTE 18-25_V'!AI17/'PIBTRIM CONSTANTE 18-25_V'!AD17*100-100</f>
        <v>#DIV/0!</v>
      </c>
      <c r="AD17" s="100" t="e">
        <f>+'PIBTRIM CONSTANTE 18-25_V'!AJ17/'PIBTRIM CONSTANTE 18-25_V'!AE17*100-100</f>
        <v>#DIV/0!</v>
      </c>
      <c r="AE17" s="100" t="e">
        <f>+'PIBTRIM CONSTANTE 18-25_V'!AK17/'PIBTRIM CONSTANTE 18-25_V'!AF17*100-100</f>
        <v>#DIV/0!</v>
      </c>
      <c r="AF17" s="100" t="e">
        <f>+'PIBTRIM CONSTANTE 18-25_V'!AL17/'PIBTRIM CONSTANTE 18-25_V'!AG17*100-100</f>
        <v>#DIV/0!</v>
      </c>
      <c r="AG17" s="101" t="e">
        <f>+'PIBTRIM CONSTANTE 18-25_V'!AM17/'PIBTRIM CONSTANTE 18-25_V'!AI17*100-100</f>
        <v>#DIV/0!</v>
      </c>
    </row>
    <row r="18" spans="1:33">
      <c r="A18" s="79" t="s">
        <v>17</v>
      </c>
      <c r="B18" s="80" t="s">
        <v>46</v>
      </c>
      <c r="C18" s="100" t="e">
        <f>+'PIBTRIM CONSTANTE 18-25_V'!I18/'PIBTRIM CONSTANTE 18-25_V'!D18*100-100</f>
        <v>#DIV/0!</v>
      </c>
      <c r="D18" s="100" t="e">
        <f>+'PIBTRIM CONSTANTE 18-25_V'!J18/'PIBTRIM CONSTANTE 18-25_V'!E18*100-100</f>
        <v>#DIV/0!</v>
      </c>
      <c r="E18" s="100" t="e">
        <f>+'PIBTRIM CONSTANTE 18-25_V'!K18/'PIBTRIM CONSTANTE 18-25_V'!F18*100-100</f>
        <v>#DIV/0!</v>
      </c>
      <c r="F18" s="100" t="e">
        <f>+'PIBTRIM CONSTANTE 18-25_V'!L18/'PIBTRIM CONSTANTE 18-25_V'!G18*100-100</f>
        <v>#DIV/0!</v>
      </c>
      <c r="G18" s="100" t="e">
        <f>+'PIBTRIM CONSTANTE 18-25_V'!M18/'PIBTRIM CONSTANTE 18-25_V'!H18*100-100</f>
        <v>#DIV/0!</v>
      </c>
      <c r="H18" s="100" t="e">
        <f>+'PIBTRIM CONSTANTE 18-25_V'!N18/'PIBTRIM CONSTANTE 18-25_V'!I18*100-100</f>
        <v>#DIV/0!</v>
      </c>
      <c r="I18" s="100" t="e">
        <f>+'PIBTRIM CONSTANTE 18-25_V'!O18/'PIBTRIM CONSTANTE 18-25_V'!J18*100-100</f>
        <v>#DIV/0!</v>
      </c>
      <c r="J18" s="100" t="e">
        <f>+'PIBTRIM CONSTANTE 18-25_V'!P18/'PIBTRIM CONSTANTE 18-25_V'!K18*100-100</f>
        <v>#DIV/0!</v>
      </c>
      <c r="K18" s="100" t="e">
        <f>+'PIBTRIM CONSTANTE 18-25_V'!Q18/'PIBTRIM CONSTANTE 18-25_V'!L18*100-100</f>
        <v>#DIV/0!</v>
      </c>
      <c r="L18" s="100" t="e">
        <f>+'PIBTRIM CONSTANTE 18-25_V'!R18/'PIBTRIM CONSTANTE 18-25_V'!M18*100-100</f>
        <v>#DIV/0!</v>
      </c>
      <c r="M18" s="100" t="e">
        <f>+'PIBTRIM CONSTANTE 18-25_V'!S18/'PIBTRIM CONSTANTE 18-25_V'!N18*100-100</f>
        <v>#DIV/0!</v>
      </c>
      <c r="N18" s="100" t="e">
        <f>+'PIBTRIM CONSTANTE 18-25_V'!T18/'PIBTRIM CONSTANTE 18-25_V'!O18*100-100</f>
        <v>#DIV/0!</v>
      </c>
      <c r="O18" s="100" t="e">
        <f>+'PIBTRIM CONSTANTE 18-25_V'!U18/'PIBTRIM CONSTANTE 18-25_V'!P18*100-100</f>
        <v>#DIV/0!</v>
      </c>
      <c r="P18" s="100" t="e">
        <f>+'PIBTRIM CONSTANTE 18-25_V'!V18/'PIBTRIM CONSTANTE 18-25_V'!Q18*100-100</f>
        <v>#DIV/0!</v>
      </c>
      <c r="Q18" s="100" t="e">
        <f>+'PIBTRIM CONSTANTE 18-25_V'!W18/'PIBTRIM CONSTANTE 18-25_V'!R18*100-100</f>
        <v>#DIV/0!</v>
      </c>
      <c r="R18" s="100" t="e">
        <f>+'PIBTRIM CONSTANTE 18-25_V'!X18/'PIBTRIM CONSTANTE 18-25_V'!S18*100-100</f>
        <v>#DIV/0!</v>
      </c>
      <c r="S18" s="100" t="e">
        <f>+'PIBTRIM CONSTANTE 18-25_V'!Y18/'PIBTRIM CONSTANTE 18-25_V'!T18*100-100</f>
        <v>#DIV/0!</v>
      </c>
      <c r="T18" s="100" t="e">
        <f>+'PIBTRIM CONSTANTE 18-25_V'!Z18/'PIBTRIM CONSTANTE 18-25_V'!U18*100-100</f>
        <v>#DIV/0!</v>
      </c>
      <c r="U18" s="100" t="e">
        <f>+'PIBTRIM CONSTANTE 18-25_V'!AA18/'PIBTRIM CONSTANTE 18-25_V'!V18*100-100</f>
        <v>#DIV/0!</v>
      </c>
      <c r="V18" s="100" t="e">
        <f>+'PIBTRIM CONSTANTE 18-25_V'!AB18/'PIBTRIM CONSTANTE 18-25_V'!W18*100-100</f>
        <v>#DIV/0!</v>
      </c>
      <c r="W18" s="100" t="e">
        <f>+'PIBTRIM CONSTANTE 18-25_V'!AC18/'PIBTRIM CONSTANTE 18-25_V'!X18*100-100</f>
        <v>#DIV/0!</v>
      </c>
      <c r="X18" s="100" t="e">
        <f>+'PIBTRIM CONSTANTE 18-25_V'!AD18/'PIBTRIM CONSTANTE 18-25_V'!Y18*100-100</f>
        <v>#DIV/0!</v>
      </c>
      <c r="Y18" s="100" t="e">
        <f>+'PIBTRIM CONSTANTE 18-25_V'!AE18/'PIBTRIM CONSTANTE 18-25_V'!Z18*100-100</f>
        <v>#DIV/0!</v>
      </c>
      <c r="Z18" s="100" t="e">
        <f>+'PIBTRIM CONSTANTE 18-25_V'!AF18/'PIBTRIM CONSTANTE 18-25_V'!AA18*100-100</f>
        <v>#DIV/0!</v>
      </c>
      <c r="AA18" s="100" t="e">
        <f>+'PIBTRIM CONSTANTE 18-25_V'!AG18/'PIBTRIM CONSTANTE 18-25_V'!AB18*100-100</f>
        <v>#DIV/0!</v>
      </c>
      <c r="AB18" s="100" t="e">
        <f>+'PIBTRIM CONSTANTE 18-25_V'!AH18/'PIBTRIM CONSTANTE 18-25_V'!AC18*100-100</f>
        <v>#DIV/0!</v>
      </c>
      <c r="AC18" s="100" t="e">
        <f>+'PIBTRIM CONSTANTE 18-25_V'!AI18/'PIBTRIM CONSTANTE 18-25_V'!AD18*100-100</f>
        <v>#DIV/0!</v>
      </c>
      <c r="AD18" s="100" t="e">
        <f>+'PIBTRIM CONSTANTE 18-25_V'!AJ18/'PIBTRIM CONSTANTE 18-25_V'!AE18*100-100</f>
        <v>#DIV/0!</v>
      </c>
      <c r="AE18" s="100" t="e">
        <f>+'PIBTRIM CONSTANTE 18-25_V'!AK18/'PIBTRIM CONSTANTE 18-25_V'!AF18*100-100</f>
        <v>#DIV/0!</v>
      </c>
      <c r="AF18" s="100" t="e">
        <f>+'PIBTRIM CONSTANTE 18-25_V'!AL18/'PIBTRIM CONSTANTE 18-25_V'!AG18*100-100</f>
        <v>#DIV/0!</v>
      </c>
      <c r="AG18" s="101" t="e">
        <f>+'PIBTRIM CONSTANTE 18-25_V'!AM18/'PIBTRIM CONSTANTE 18-25_V'!AI18*100-100</f>
        <v>#DIV/0!</v>
      </c>
    </row>
    <row r="19" spans="1:33">
      <c r="A19" s="79" t="s">
        <v>18</v>
      </c>
      <c r="B19" s="80" t="s">
        <v>47</v>
      </c>
      <c r="C19" s="100" t="e">
        <f>+'PIBTRIM CONSTANTE 18-25_V'!I19/'PIBTRIM CONSTANTE 18-25_V'!D19*100-100</f>
        <v>#DIV/0!</v>
      </c>
      <c r="D19" s="100" t="e">
        <f>+'PIBTRIM CONSTANTE 18-25_V'!J19/'PIBTRIM CONSTANTE 18-25_V'!E19*100-100</f>
        <v>#DIV/0!</v>
      </c>
      <c r="E19" s="100" t="e">
        <f>+'PIBTRIM CONSTANTE 18-25_V'!K19/'PIBTRIM CONSTANTE 18-25_V'!F19*100-100</f>
        <v>#DIV/0!</v>
      </c>
      <c r="F19" s="100" t="e">
        <f>+'PIBTRIM CONSTANTE 18-25_V'!L19/'PIBTRIM CONSTANTE 18-25_V'!G19*100-100</f>
        <v>#DIV/0!</v>
      </c>
      <c r="G19" s="100" t="e">
        <f>+'PIBTRIM CONSTANTE 18-25_V'!M19/'PIBTRIM CONSTANTE 18-25_V'!H19*100-100</f>
        <v>#DIV/0!</v>
      </c>
      <c r="H19" s="100" t="e">
        <f>+'PIBTRIM CONSTANTE 18-25_V'!N19/'PIBTRIM CONSTANTE 18-25_V'!I19*100-100</f>
        <v>#DIV/0!</v>
      </c>
      <c r="I19" s="100" t="e">
        <f>+'PIBTRIM CONSTANTE 18-25_V'!O19/'PIBTRIM CONSTANTE 18-25_V'!J19*100-100</f>
        <v>#DIV/0!</v>
      </c>
      <c r="J19" s="100" t="e">
        <f>+'PIBTRIM CONSTANTE 18-25_V'!P19/'PIBTRIM CONSTANTE 18-25_V'!K19*100-100</f>
        <v>#DIV/0!</v>
      </c>
      <c r="K19" s="100" t="e">
        <f>+'PIBTRIM CONSTANTE 18-25_V'!Q19/'PIBTRIM CONSTANTE 18-25_V'!L19*100-100</f>
        <v>#DIV/0!</v>
      </c>
      <c r="L19" s="100" t="e">
        <f>+'PIBTRIM CONSTANTE 18-25_V'!R19/'PIBTRIM CONSTANTE 18-25_V'!M19*100-100</f>
        <v>#DIV/0!</v>
      </c>
      <c r="M19" s="100" t="e">
        <f>+'PIBTRIM CONSTANTE 18-25_V'!S19/'PIBTRIM CONSTANTE 18-25_V'!N19*100-100</f>
        <v>#DIV/0!</v>
      </c>
      <c r="N19" s="100" t="e">
        <f>+'PIBTRIM CONSTANTE 18-25_V'!T19/'PIBTRIM CONSTANTE 18-25_V'!O19*100-100</f>
        <v>#DIV/0!</v>
      </c>
      <c r="O19" s="100" t="e">
        <f>+'PIBTRIM CONSTANTE 18-25_V'!U19/'PIBTRIM CONSTANTE 18-25_V'!P19*100-100</f>
        <v>#DIV/0!</v>
      </c>
      <c r="P19" s="100" t="e">
        <f>+'PIBTRIM CONSTANTE 18-25_V'!V19/'PIBTRIM CONSTANTE 18-25_V'!Q19*100-100</f>
        <v>#DIV/0!</v>
      </c>
      <c r="Q19" s="100" t="e">
        <f>+'PIBTRIM CONSTANTE 18-25_V'!W19/'PIBTRIM CONSTANTE 18-25_V'!R19*100-100</f>
        <v>#DIV/0!</v>
      </c>
      <c r="R19" s="100" t="e">
        <f>+'PIBTRIM CONSTANTE 18-25_V'!X19/'PIBTRIM CONSTANTE 18-25_V'!S19*100-100</f>
        <v>#DIV/0!</v>
      </c>
      <c r="S19" s="100" t="e">
        <f>+'PIBTRIM CONSTANTE 18-25_V'!Y19/'PIBTRIM CONSTANTE 18-25_V'!T19*100-100</f>
        <v>#DIV/0!</v>
      </c>
      <c r="T19" s="100" t="e">
        <f>+'PIBTRIM CONSTANTE 18-25_V'!Z19/'PIBTRIM CONSTANTE 18-25_V'!U19*100-100</f>
        <v>#DIV/0!</v>
      </c>
      <c r="U19" s="100" t="e">
        <f>+'PIBTRIM CONSTANTE 18-25_V'!AA19/'PIBTRIM CONSTANTE 18-25_V'!V19*100-100</f>
        <v>#DIV/0!</v>
      </c>
      <c r="V19" s="100" t="e">
        <f>+'PIBTRIM CONSTANTE 18-25_V'!AB19/'PIBTRIM CONSTANTE 18-25_V'!W19*100-100</f>
        <v>#DIV/0!</v>
      </c>
      <c r="W19" s="100" t="e">
        <f>+'PIBTRIM CONSTANTE 18-25_V'!AC19/'PIBTRIM CONSTANTE 18-25_V'!X19*100-100</f>
        <v>#DIV/0!</v>
      </c>
      <c r="X19" s="100" t="e">
        <f>+'PIBTRIM CONSTANTE 18-25_V'!AD19/'PIBTRIM CONSTANTE 18-25_V'!Y19*100-100</f>
        <v>#DIV/0!</v>
      </c>
      <c r="Y19" s="100" t="e">
        <f>+'PIBTRIM CONSTANTE 18-25_V'!AE19/'PIBTRIM CONSTANTE 18-25_V'!Z19*100-100</f>
        <v>#DIV/0!</v>
      </c>
      <c r="Z19" s="100" t="e">
        <f>+'PIBTRIM CONSTANTE 18-25_V'!AF19/'PIBTRIM CONSTANTE 18-25_V'!AA19*100-100</f>
        <v>#DIV/0!</v>
      </c>
      <c r="AA19" s="100" t="e">
        <f>+'PIBTRIM CONSTANTE 18-25_V'!AG19/'PIBTRIM CONSTANTE 18-25_V'!AB19*100-100</f>
        <v>#DIV/0!</v>
      </c>
      <c r="AB19" s="100" t="e">
        <f>+'PIBTRIM CONSTANTE 18-25_V'!AH19/'PIBTRIM CONSTANTE 18-25_V'!AC19*100-100</f>
        <v>#DIV/0!</v>
      </c>
      <c r="AC19" s="100" t="e">
        <f>+'PIBTRIM CONSTANTE 18-25_V'!AI19/'PIBTRIM CONSTANTE 18-25_V'!AD19*100-100</f>
        <v>#DIV/0!</v>
      </c>
      <c r="AD19" s="100" t="e">
        <f>+'PIBTRIM CONSTANTE 18-25_V'!AJ19/'PIBTRIM CONSTANTE 18-25_V'!AE19*100-100</f>
        <v>#DIV/0!</v>
      </c>
      <c r="AE19" s="100" t="e">
        <f>+'PIBTRIM CONSTANTE 18-25_V'!AK19/'PIBTRIM CONSTANTE 18-25_V'!AF19*100-100</f>
        <v>#DIV/0!</v>
      </c>
      <c r="AF19" s="100" t="e">
        <f>+'PIBTRIM CONSTANTE 18-25_V'!AL19/'PIBTRIM CONSTANTE 18-25_V'!AG19*100-100</f>
        <v>#DIV/0!</v>
      </c>
      <c r="AG19" s="101" t="e">
        <f>+'PIBTRIM CONSTANTE 18-25_V'!AM19/'PIBTRIM CONSTANTE 18-25_V'!AI19*100-100</f>
        <v>#DIV/0!</v>
      </c>
    </row>
    <row r="20" spans="1:33">
      <c r="A20" s="79" t="s">
        <v>19</v>
      </c>
      <c r="B20" s="80" t="s">
        <v>48</v>
      </c>
      <c r="C20" s="100" t="e">
        <f>+'PIBTRIM CONSTANTE 18-25_V'!I20/'PIBTRIM CONSTANTE 18-25_V'!D20*100-100</f>
        <v>#DIV/0!</v>
      </c>
      <c r="D20" s="100" t="e">
        <f>+'PIBTRIM CONSTANTE 18-25_V'!J20/'PIBTRIM CONSTANTE 18-25_V'!E20*100-100</f>
        <v>#DIV/0!</v>
      </c>
      <c r="E20" s="100" t="e">
        <f>+'PIBTRIM CONSTANTE 18-25_V'!K20/'PIBTRIM CONSTANTE 18-25_V'!F20*100-100</f>
        <v>#DIV/0!</v>
      </c>
      <c r="F20" s="100" t="e">
        <f>+'PIBTRIM CONSTANTE 18-25_V'!L20/'PIBTRIM CONSTANTE 18-25_V'!G20*100-100</f>
        <v>#DIV/0!</v>
      </c>
      <c r="G20" s="100" t="e">
        <f>+'PIBTRIM CONSTANTE 18-25_V'!M20/'PIBTRIM CONSTANTE 18-25_V'!H20*100-100</f>
        <v>#DIV/0!</v>
      </c>
      <c r="H20" s="100" t="e">
        <f>+'PIBTRIM CONSTANTE 18-25_V'!N20/'PIBTRIM CONSTANTE 18-25_V'!I20*100-100</f>
        <v>#DIV/0!</v>
      </c>
      <c r="I20" s="100" t="e">
        <f>+'PIBTRIM CONSTANTE 18-25_V'!O20/'PIBTRIM CONSTANTE 18-25_V'!J20*100-100</f>
        <v>#DIV/0!</v>
      </c>
      <c r="J20" s="100" t="e">
        <f>+'PIBTRIM CONSTANTE 18-25_V'!P20/'PIBTRIM CONSTANTE 18-25_V'!K20*100-100</f>
        <v>#DIV/0!</v>
      </c>
      <c r="K20" s="100" t="e">
        <f>+'PIBTRIM CONSTANTE 18-25_V'!Q20/'PIBTRIM CONSTANTE 18-25_V'!L20*100-100</f>
        <v>#DIV/0!</v>
      </c>
      <c r="L20" s="100" t="e">
        <f>+'PIBTRIM CONSTANTE 18-25_V'!R20/'PIBTRIM CONSTANTE 18-25_V'!M20*100-100</f>
        <v>#DIV/0!</v>
      </c>
      <c r="M20" s="100" t="e">
        <f>+'PIBTRIM CONSTANTE 18-25_V'!S20/'PIBTRIM CONSTANTE 18-25_V'!N20*100-100</f>
        <v>#DIV/0!</v>
      </c>
      <c r="N20" s="100" t="e">
        <f>+'PIBTRIM CONSTANTE 18-25_V'!T20/'PIBTRIM CONSTANTE 18-25_V'!O20*100-100</f>
        <v>#DIV/0!</v>
      </c>
      <c r="O20" s="100" t="e">
        <f>+'PIBTRIM CONSTANTE 18-25_V'!U20/'PIBTRIM CONSTANTE 18-25_V'!P20*100-100</f>
        <v>#DIV/0!</v>
      </c>
      <c r="P20" s="100" t="e">
        <f>+'PIBTRIM CONSTANTE 18-25_V'!V20/'PIBTRIM CONSTANTE 18-25_V'!Q20*100-100</f>
        <v>#DIV/0!</v>
      </c>
      <c r="Q20" s="100" t="e">
        <f>+'PIBTRIM CONSTANTE 18-25_V'!W20/'PIBTRIM CONSTANTE 18-25_V'!R20*100-100</f>
        <v>#DIV/0!</v>
      </c>
      <c r="R20" s="100" t="e">
        <f>+'PIBTRIM CONSTANTE 18-25_V'!X20/'PIBTRIM CONSTANTE 18-25_V'!S20*100-100</f>
        <v>#DIV/0!</v>
      </c>
      <c r="S20" s="100" t="e">
        <f>+'PIBTRIM CONSTANTE 18-25_V'!Y20/'PIBTRIM CONSTANTE 18-25_V'!T20*100-100</f>
        <v>#DIV/0!</v>
      </c>
      <c r="T20" s="100" t="e">
        <f>+'PIBTRIM CONSTANTE 18-25_V'!Z20/'PIBTRIM CONSTANTE 18-25_V'!U20*100-100</f>
        <v>#DIV/0!</v>
      </c>
      <c r="U20" s="100" t="e">
        <f>+'PIBTRIM CONSTANTE 18-25_V'!AA20/'PIBTRIM CONSTANTE 18-25_V'!V20*100-100</f>
        <v>#DIV/0!</v>
      </c>
      <c r="V20" s="100" t="e">
        <f>+'PIBTRIM CONSTANTE 18-25_V'!AB20/'PIBTRIM CONSTANTE 18-25_V'!W20*100-100</f>
        <v>#DIV/0!</v>
      </c>
      <c r="W20" s="100" t="e">
        <f>+'PIBTRIM CONSTANTE 18-25_V'!AC20/'PIBTRIM CONSTANTE 18-25_V'!X20*100-100</f>
        <v>#DIV/0!</v>
      </c>
      <c r="X20" s="100" t="e">
        <f>+'PIBTRIM CONSTANTE 18-25_V'!AD20/'PIBTRIM CONSTANTE 18-25_V'!Y20*100-100</f>
        <v>#DIV/0!</v>
      </c>
      <c r="Y20" s="100" t="e">
        <f>+'PIBTRIM CONSTANTE 18-25_V'!AE20/'PIBTRIM CONSTANTE 18-25_V'!Z20*100-100</f>
        <v>#DIV/0!</v>
      </c>
      <c r="Z20" s="100" t="e">
        <f>+'PIBTRIM CONSTANTE 18-25_V'!AF20/'PIBTRIM CONSTANTE 18-25_V'!AA20*100-100</f>
        <v>#DIV/0!</v>
      </c>
      <c r="AA20" s="100" t="e">
        <f>+'PIBTRIM CONSTANTE 18-25_V'!AG20/'PIBTRIM CONSTANTE 18-25_V'!AB20*100-100</f>
        <v>#DIV/0!</v>
      </c>
      <c r="AB20" s="100" t="e">
        <f>+'PIBTRIM CONSTANTE 18-25_V'!AH20/'PIBTRIM CONSTANTE 18-25_V'!AC20*100-100</f>
        <v>#DIV/0!</v>
      </c>
      <c r="AC20" s="100" t="e">
        <f>+'PIBTRIM CONSTANTE 18-25_V'!AI20/'PIBTRIM CONSTANTE 18-25_V'!AD20*100-100</f>
        <v>#DIV/0!</v>
      </c>
      <c r="AD20" s="100" t="e">
        <f>+'PIBTRIM CONSTANTE 18-25_V'!AJ20/'PIBTRIM CONSTANTE 18-25_V'!AE20*100-100</f>
        <v>#DIV/0!</v>
      </c>
      <c r="AE20" s="100" t="e">
        <f>+'PIBTRIM CONSTANTE 18-25_V'!AK20/'PIBTRIM CONSTANTE 18-25_V'!AF20*100-100</f>
        <v>#DIV/0!</v>
      </c>
      <c r="AF20" s="100" t="e">
        <f>+'PIBTRIM CONSTANTE 18-25_V'!AL20/'PIBTRIM CONSTANTE 18-25_V'!AG20*100-100</f>
        <v>#DIV/0!</v>
      </c>
      <c r="AG20" s="101" t="e">
        <f>+'PIBTRIM CONSTANTE 18-25_V'!AM20/'PIBTRIM CONSTANTE 18-25_V'!AI20*100-100</f>
        <v>#DIV/0!</v>
      </c>
    </row>
    <row r="21" spans="1:33" ht="26.25">
      <c r="A21" s="77" t="s">
        <v>20</v>
      </c>
      <c r="B21" s="78" t="s">
        <v>49</v>
      </c>
      <c r="C21" s="100" t="e">
        <f>+'PIBTRIM CONSTANTE 18-25_V'!I21/'PIBTRIM CONSTANTE 18-25_V'!D21*100-100</f>
        <v>#DIV/0!</v>
      </c>
      <c r="D21" s="100" t="e">
        <f>+'PIBTRIM CONSTANTE 18-25_V'!J21/'PIBTRIM CONSTANTE 18-25_V'!E21*100-100</f>
        <v>#DIV/0!</v>
      </c>
      <c r="E21" s="100" t="e">
        <f>+'PIBTRIM CONSTANTE 18-25_V'!K21/'PIBTRIM CONSTANTE 18-25_V'!F21*100-100</f>
        <v>#DIV/0!</v>
      </c>
      <c r="F21" s="100" t="e">
        <f>+'PIBTRIM CONSTANTE 18-25_V'!L21/'PIBTRIM CONSTANTE 18-25_V'!G21*100-100</f>
        <v>#DIV/0!</v>
      </c>
      <c r="G21" s="100" t="e">
        <f>+'PIBTRIM CONSTANTE 18-25_V'!M21/'PIBTRIM CONSTANTE 18-25_V'!H21*100-100</f>
        <v>#DIV/0!</v>
      </c>
      <c r="H21" s="100" t="e">
        <f>+'PIBTRIM CONSTANTE 18-25_V'!N21/'PIBTRIM CONSTANTE 18-25_V'!I21*100-100</f>
        <v>#DIV/0!</v>
      </c>
      <c r="I21" s="100" t="e">
        <f>+'PIBTRIM CONSTANTE 18-25_V'!O21/'PIBTRIM CONSTANTE 18-25_V'!J21*100-100</f>
        <v>#DIV/0!</v>
      </c>
      <c r="J21" s="100" t="e">
        <f>+'PIBTRIM CONSTANTE 18-25_V'!P21/'PIBTRIM CONSTANTE 18-25_V'!K21*100-100</f>
        <v>#DIV/0!</v>
      </c>
      <c r="K21" s="100" t="e">
        <f>+'PIBTRIM CONSTANTE 18-25_V'!Q21/'PIBTRIM CONSTANTE 18-25_V'!L21*100-100</f>
        <v>#DIV/0!</v>
      </c>
      <c r="L21" s="100" t="e">
        <f>+'PIBTRIM CONSTANTE 18-25_V'!R21/'PIBTRIM CONSTANTE 18-25_V'!M21*100-100</f>
        <v>#DIV/0!</v>
      </c>
      <c r="M21" s="100" t="e">
        <f>+'PIBTRIM CONSTANTE 18-25_V'!S21/'PIBTRIM CONSTANTE 18-25_V'!N21*100-100</f>
        <v>#DIV/0!</v>
      </c>
      <c r="N21" s="100" t="e">
        <f>+'PIBTRIM CONSTANTE 18-25_V'!T21/'PIBTRIM CONSTANTE 18-25_V'!O21*100-100</f>
        <v>#DIV/0!</v>
      </c>
      <c r="O21" s="100" t="e">
        <f>+'PIBTRIM CONSTANTE 18-25_V'!U21/'PIBTRIM CONSTANTE 18-25_V'!P21*100-100</f>
        <v>#DIV/0!</v>
      </c>
      <c r="P21" s="100" t="e">
        <f>+'PIBTRIM CONSTANTE 18-25_V'!V21/'PIBTRIM CONSTANTE 18-25_V'!Q21*100-100</f>
        <v>#DIV/0!</v>
      </c>
      <c r="Q21" s="100" t="e">
        <f>+'PIBTRIM CONSTANTE 18-25_V'!W21/'PIBTRIM CONSTANTE 18-25_V'!R21*100-100</f>
        <v>#DIV/0!</v>
      </c>
      <c r="R21" s="100" t="e">
        <f>+'PIBTRIM CONSTANTE 18-25_V'!X21/'PIBTRIM CONSTANTE 18-25_V'!S21*100-100</f>
        <v>#DIV/0!</v>
      </c>
      <c r="S21" s="100" t="e">
        <f>+'PIBTRIM CONSTANTE 18-25_V'!Y21/'PIBTRIM CONSTANTE 18-25_V'!T21*100-100</f>
        <v>#DIV/0!</v>
      </c>
      <c r="T21" s="100" t="e">
        <f>+'PIBTRIM CONSTANTE 18-25_V'!Z21/'PIBTRIM CONSTANTE 18-25_V'!U21*100-100</f>
        <v>#DIV/0!</v>
      </c>
      <c r="U21" s="100" t="e">
        <f>+'PIBTRIM CONSTANTE 18-25_V'!AA21/'PIBTRIM CONSTANTE 18-25_V'!V21*100-100</f>
        <v>#DIV/0!</v>
      </c>
      <c r="V21" s="100" t="e">
        <f>+'PIBTRIM CONSTANTE 18-25_V'!AB21/'PIBTRIM CONSTANTE 18-25_V'!W21*100-100</f>
        <v>#DIV/0!</v>
      </c>
      <c r="W21" s="100" t="e">
        <f>+'PIBTRIM CONSTANTE 18-25_V'!AC21/'PIBTRIM CONSTANTE 18-25_V'!X21*100-100</f>
        <v>#DIV/0!</v>
      </c>
      <c r="X21" s="100" t="e">
        <f>+'PIBTRIM CONSTANTE 18-25_V'!AD21/'PIBTRIM CONSTANTE 18-25_V'!Y21*100-100</f>
        <v>#DIV/0!</v>
      </c>
      <c r="Y21" s="100" t="e">
        <f>+'PIBTRIM CONSTANTE 18-25_V'!AE21/'PIBTRIM CONSTANTE 18-25_V'!Z21*100-100</f>
        <v>#DIV/0!</v>
      </c>
      <c r="Z21" s="100" t="e">
        <f>+'PIBTRIM CONSTANTE 18-25_V'!AF21/'PIBTRIM CONSTANTE 18-25_V'!AA21*100-100</f>
        <v>#DIV/0!</v>
      </c>
      <c r="AA21" s="100" t="e">
        <f>+'PIBTRIM CONSTANTE 18-25_V'!AG21/'PIBTRIM CONSTANTE 18-25_V'!AB21*100-100</f>
        <v>#DIV/0!</v>
      </c>
      <c r="AB21" s="100" t="e">
        <f>+'PIBTRIM CONSTANTE 18-25_V'!AH21/'PIBTRIM CONSTANTE 18-25_V'!AC21*100-100</f>
        <v>#DIV/0!</v>
      </c>
      <c r="AC21" s="100" t="e">
        <f>+'PIBTRIM CONSTANTE 18-25_V'!AI21/'PIBTRIM CONSTANTE 18-25_V'!AD21*100-100</f>
        <v>#DIV/0!</v>
      </c>
      <c r="AD21" s="100" t="e">
        <f>+'PIBTRIM CONSTANTE 18-25_V'!AJ21/'PIBTRIM CONSTANTE 18-25_V'!AE21*100-100</f>
        <v>#DIV/0!</v>
      </c>
      <c r="AE21" s="100" t="e">
        <f>+'PIBTRIM CONSTANTE 18-25_V'!AK21/'PIBTRIM CONSTANTE 18-25_V'!AF21*100-100</f>
        <v>#DIV/0!</v>
      </c>
      <c r="AF21" s="100" t="e">
        <f>+'PIBTRIM CONSTANTE 18-25_V'!AL21/'PIBTRIM CONSTANTE 18-25_V'!AG21*100-100</f>
        <v>#DIV/0!</v>
      </c>
      <c r="AG21" s="101" t="e">
        <f>+'PIBTRIM CONSTANTE 18-25_V'!AM21/'PIBTRIM CONSTANTE 18-25_V'!AI21*100-100</f>
        <v>#DIV/0!</v>
      </c>
    </row>
    <row r="22" spans="1:33">
      <c r="A22" s="79" t="s">
        <v>21</v>
      </c>
      <c r="B22" s="80" t="s">
        <v>50</v>
      </c>
      <c r="C22" s="100" t="e">
        <f>+'PIBTRIM CONSTANTE 18-25_V'!I22/'PIBTRIM CONSTANTE 18-25_V'!D22*100-100</f>
        <v>#DIV/0!</v>
      </c>
      <c r="D22" s="100" t="e">
        <f>+'PIBTRIM CONSTANTE 18-25_V'!J22/'PIBTRIM CONSTANTE 18-25_V'!E22*100-100</f>
        <v>#DIV/0!</v>
      </c>
      <c r="E22" s="100" t="e">
        <f>+'PIBTRIM CONSTANTE 18-25_V'!K22/'PIBTRIM CONSTANTE 18-25_V'!F22*100-100</f>
        <v>#DIV/0!</v>
      </c>
      <c r="F22" s="100" t="e">
        <f>+'PIBTRIM CONSTANTE 18-25_V'!L22/'PIBTRIM CONSTANTE 18-25_V'!G22*100-100</f>
        <v>#DIV/0!</v>
      </c>
      <c r="G22" s="100" t="e">
        <f>+'PIBTRIM CONSTANTE 18-25_V'!M22/'PIBTRIM CONSTANTE 18-25_V'!H22*100-100</f>
        <v>#DIV/0!</v>
      </c>
      <c r="H22" s="100" t="e">
        <f>+'PIBTRIM CONSTANTE 18-25_V'!N22/'PIBTRIM CONSTANTE 18-25_V'!I22*100-100</f>
        <v>#DIV/0!</v>
      </c>
      <c r="I22" s="100" t="e">
        <f>+'PIBTRIM CONSTANTE 18-25_V'!O22/'PIBTRIM CONSTANTE 18-25_V'!J22*100-100</f>
        <v>#DIV/0!</v>
      </c>
      <c r="J22" s="100" t="e">
        <f>+'PIBTRIM CONSTANTE 18-25_V'!P22/'PIBTRIM CONSTANTE 18-25_V'!K22*100-100</f>
        <v>#DIV/0!</v>
      </c>
      <c r="K22" s="100" t="e">
        <f>+'PIBTRIM CONSTANTE 18-25_V'!Q22/'PIBTRIM CONSTANTE 18-25_V'!L22*100-100</f>
        <v>#DIV/0!</v>
      </c>
      <c r="L22" s="100" t="e">
        <f>+'PIBTRIM CONSTANTE 18-25_V'!R22/'PIBTRIM CONSTANTE 18-25_V'!M22*100-100</f>
        <v>#DIV/0!</v>
      </c>
      <c r="M22" s="100" t="e">
        <f>+'PIBTRIM CONSTANTE 18-25_V'!S22/'PIBTRIM CONSTANTE 18-25_V'!N22*100-100</f>
        <v>#DIV/0!</v>
      </c>
      <c r="N22" s="100" t="e">
        <f>+'PIBTRIM CONSTANTE 18-25_V'!T22/'PIBTRIM CONSTANTE 18-25_V'!O22*100-100</f>
        <v>#DIV/0!</v>
      </c>
      <c r="O22" s="100" t="e">
        <f>+'PIBTRIM CONSTANTE 18-25_V'!U22/'PIBTRIM CONSTANTE 18-25_V'!P22*100-100</f>
        <v>#DIV/0!</v>
      </c>
      <c r="P22" s="100" t="e">
        <f>+'PIBTRIM CONSTANTE 18-25_V'!V22/'PIBTRIM CONSTANTE 18-25_V'!Q22*100-100</f>
        <v>#DIV/0!</v>
      </c>
      <c r="Q22" s="100" t="e">
        <f>+'PIBTRIM CONSTANTE 18-25_V'!W22/'PIBTRIM CONSTANTE 18-25_V'!R22*100-100</f>
        <v>#DIV/0!</v>
      </c>
      <c r="R22" s="100" t="e">
        <f>+'PIBTRIM CONSTANTE 18-25_V'!X22/'PIBTRIM CONSTANTE 18-25_V'!S22*100-100</f>
        <v>#DIV/0!</v>
      </c>
      <c r="S22" s="100" t="e">
        <f>+'PIBTRIM CONSTANTE 18-25_V'!Y22/'PIBTRIM CONSTANTE 18-25_V'!T22*100-100</f>
        <v>#DIV/0!</v>
      </c>
      <c r="T22" s="100" t="e">
        <f>+'PIBTRIM CONSTANTE 18-25_V'!Z22/'PIBTRIM CONSTANTE 18-25_V'!U22*100-100</f>
        <v>#DIV/0!</v>
      </c>
      <c r="U22" s="100" t="e">
        <f>+'PIBTRIM CONSTANTE 18-25_V'!AA22/'PIBTRIM CONSTANTE 18-25_V'!V22*100-100</f>
        <v>#DIV/0!</v>
      </c>
      <c r="V22" s="100" t="e">
        <f>+'PIBTRIM CONSTANTE 18-25_V'!AB22/'PIBTRIM CONSTANTE 18-25_V'!W22*100-100</f>
        <v>#DIV/0!</v>
      </c>
      <c r="W22" s="100" t="e">
        <f>+'PIBTRIM CONSTANTE 18-25_V'!AC22/'PIBTRIM CONSTANTE 18-25_V'!X22*100-100</f>
        <v>#DIV/0!</v>
      </c>
      <c r="X22" s="100" t="e">
        <f>+'PIBTRIM CONSTANTE 18-25_V'!AD22/'PIBTRIM CONSTANTE 18-25_V'!Y22*100-100</f>
        <v>#DIV/0!</v>
      </c>
      <c r="Y22" s="100" t="e">
        <f>+'PIBTRIM CONSTANTE 18-25_V'!AE22/'PIBTRIM CONSTANTE 18-25_V'!Z22*100-100</f>
        <v>#DIV/0!</v>
      </c>
      <c r="Z22" s="100" t="e">
        <f>+'PIBTRIM CONSTANTE 18-25_V'!AF22/'PIBTRIM CONSTANTE 18-25_V'!AA22*100-100</f>
        <v>#DIV/0!</v>
      </c>
      <c r="AA22" s="100" t="e">
        <f>+'PIBTRIM CONSTANTE 18-25_V'!AG22/'PIBTRIM CONSTANTE 18-25_V'!AB22*100-100</f>
        <v>#DIV/0!</v>
      </c>
      <c r="AB22" s="100" t="e">
        <f>+'PIBTRIM CONSTANTE 18-25_V'!AH22/'PIBTRIM CONSTANTE 18-25_V'!AC22*100-100</f>
        <v>#DIV/0!</v>
      </c>
      <c r="AC22" s="100" t="e">
        <f>+'PIBTRIM CONSTANTE 18-25_V'!AI22/'PIBTRIM CONSTANTE 18-25_V'!AD22*100-100</f>
        <v>#DIV/0!</v>
      </c>
      <c r="AD22" s="100" t="e">
        <f>+'PIBTRIM CONSTANTE 18-25_V'!AJ22/'PIBTRIM CONSTANTE 18-25_V'!AE22*100-100</f>
        <v>#DIV/0!</v>
      </c>
      <c r="AE22" s="100" t="e">
        <f>+'PIBTRIM CONSTANTE 18-25_V'!AK22/'PIBTRIM CONSTANTE 18-25_V'!AF22*100-100</f>
        <v>#DIV/0!</v>
      </c>
      <c r="AF22" s="100" t="e">
        <f>+'PIBTRIM CONSTANTE 18-25_V'!AL22/'PIBTRIM CONSTANTE 18-25_V'!AG22*100-100</f>
        <v>#DIV/0!</v>
      </c>
      <c r="AG22" s="101" t="e">
        <f>+'PIBTRIM CONSTANTE 18-25_V'!AM22/'PIBTRIM CONSTANTE 18-25_V'!AI22*100-100</f>
        <v>#DIV/0!</v>
      </c>
    </row>
    <row r="23" spans="1:33">
      <c r="A23" s="79" t="s">
        <v>22</v>
      </c>
      <c r="B23" s="80" t="s">
        <v>51</v>
      </c>
      <c r="C23" s="100" t="e">
        <f>+'PIBTRIM CONSTANTE 18-25_V'!I23/'PIBTRIM CONSTANTE 18-25_V'!D23*100-100</f>
        <v>#DIV/0!</v>
      </c>
      <c r="D23" s="100" t="e">
        <f>+'PIBTRIM CONSTANTE 18-25_V'!J23/'PIBTRIM CONSTANTE 18-25_V'!E23*100-100</f>
        <v>#DIV/0!</v>
      </c>
      <c r="E23" s="100" t="e">
        <f>+'PIBTRIM CONSTANTE 18-25_V'!K23/'PIBTRIM CONSTANTE 18-25_V'!F23*100-100</f>
        <v>#DIV/0!</v>
      </c>
      <c r="F23" s="100" t="e">
        <f>+'PIBTRIM CONSTANTE 18-25_V'!L23/'PIBTRIM CONSTANTE 18-25_V'!G23*100-100</f>
        <v>#DIV/0!</v>
      </c>
      <c r="G23" s="100" t="e">
        <f>+'PIBTRIM CONSTANTE 18-25_V'!M23/'PIBTRIM CONSTANTE 18-25_V'!H23*100-100</f>
        <v>#DIV/0!</v>
      </c>
      <c r="H23" s="100" t="e">
        <f>+'PIBTRIM CONSTANTE 18-25_V'!N23/'PIBTRIM CONSTANTE 18-25_V'!I23*100-100</f>
        <v>#DIV/0!</v>
      </c>
      <c r="I23" s="100" t="e">
        <f>+'PIBTRIM CONSTANTE 18-25_V'!O23/'PIBTRIM CONSTANTE 18-25_V'!J23*100-100</f>
        <v>#DIV/0!</v>
      </c>
      <c r="J23" s="100" t="e">
        <f>+'PIBTRIM CONSTANTE 18-25_V'!P23/'PIBTRIM CONSTANTE 18-25_V'!K23*100-100</f>
        <v>#DIV/0!</v>
      </c>
      <c r="K23" s="100" t="e">
        <f>+'PIBTRIM CONSTANTE 18-25_V'!Q23/'PIBTRIM CONSTANTE 18-25_V'!L23*100-100</f>
        <v>#DIV/0!</v>
      </c>
      <c r="L23" s="100" t="e">
        <f>+'PIBTRIM CONSTANTE 18-25_V'!R23/'PIBTRIM CONSTANTE 18-25_V'!M23*100-100</f>
        <v>#DIV/0!</v>
      </c>
      <c r="M23" s="100" t="e">
        <f>+'PIBTRIM CONSTANTE 18-25_V'!S23/'PIBTRIM CONSTANTE 18-25_V'!N23*100-100</f>
        <v>#DIV/0!</v>
      </c>
      <c r="N23" s="100" t="e">
        <f>+'PIBTRIM CONSTANTE 18-25_V'!T23/'PIBTRIM CONSTANTE 18-25_V'!O23*100-100</f>
        <v>#DIV/0!</v>
      </c>
      <c r="O23" s="100" t="e">
        <f>+'PIBTRIM CONSTANTE 18-25_V'!U23/'PIBTRIM CONSTANTE 18-25_V'!P23*100-100</f>
        <v>#DIV/0!</v>
      </c>
      <c r="P23" s="100" t="e">
        <f>+'PIBTRIM CONSTANTE 18-25_V'!V23/'PIBTRIM CONSTANTE 18-25_V'!Q23*100-100</f>
        <v>#DIV/0!</v>
      </c>
      <c r="Q23" s="100" t="e">
        <f>+'PIBTRIM CONSTANTE 18-25_V'!W23/'PIBTRIM CONSTANTE 18-25_V'!R23*100-100</f>
        <v>#DIV/0!</v>
      </c>
      <c r="R23" s="100" t="e">
        <f>+'PIBTRIM CONSTANTE 18-25_V'!X23/'PIBTRIM CONSTANTE 18-25_V'!S23*100-100</f>
        <v>#DIV/0!</v>
      </c>
      <c r="S23" s="100" t="e">
        <f>+'PIBTRIM CONSTANTE 18-25_V'!Y23/'PIBTRIM CONSTANTE 18-25_V'!T23*100-100</f>
        <v>#DIV/0!</v>
      </c>
      <c r="T23" s="100" t="e">
        <f>+'PIBTRIM CONSTANTE 18-25_V'!Z23/'PIBTRIM CONSTANTE 18-25_V'!U23*100-100</f>
        <v>#DIV/0!</v>
      </c>
      <c r="U23" s="100" t="e">
        <f>+'PIBTRIM CONSTANTE 18-25_V'!AA23/'PIBTRIM CONSTANTE 18-25_V'!V23*100-100</f>
        <v>#DIV/0!</v>
      </c>
      <c r="V23" s="100" t="e">
        <f>+'PIBTRIM CONSTANTE 18-25_V'!AB23/'PIBTRIM CONSTANTE 18-25_V'!W23*100-100</f>
        <v>#DIV/0!</v>
      </c>
      <c r="W23" s="100" t="e">
        <f>+'PIBTRIM CONSTANTE 18-25_V'!AC23/'PIBTRIM CONSTANTE 18-25_V'!X23*100-100</f>
        <v>#DIV/0!</v>
      </c>
      <c r="X23" s="100" t="e">
        <f>+'PIBTRIM CONSTANTE 18-25_V'!AD23/'PIBTRIM CONSTANTE 18-25_V'!Y23*100-100</f>
        <v>#DIV/0!</v>
      </c>
      <c r="Y23" s="100" t="e">
        <f>+'PIBTRIM CONSTANTE 18-25_V'!AE23/'PIBTRIM CONSTANTE 18-25_V'!Z23*100-100</f>
        <v>#DIV/0!</v>
      </c>
      <c r="Z23" s="100" t="e">
        <f>+'PIBTRIM CONSTANTE 18-25_V'!AF23/'PIBTRIM CONSTANTE 18-25_V'!AA23*100-100</f>
        <v>#DIV/0!</v>
      </c>
      <c r="AA23" s="100" t="e">
        <f>+'PIBTRIM CONSTANTE 18-25_V'!AG23/'PIBTRIM CONSTANTE 18-25_V'!AB23*100-100</f>
        <v>#DIV/0!</v>
      </c>
      <c r="AB23" s="100" t="e">
        <f>+'PIBTRIM CONSTANTE 18-25_V'!AH23/'PIBTRIM CONSTANTE 18-25_V'!AC23*100-100</f>
        <v>#DIV/0!</v>
      </c>
      <c r="AC23" s="100" t="e">
        <f>+'PIBTRIM CONSTANTE 18-25_V'!AI23/'PIBTRIM CONSTANTE 18-25_V'!AD23*100-100</f>
        <v>#DIV/0!</v>
      </c>
      <c r="AD23" s="100" t="e">
        <f>+'PIBTRIM CONSTANTE 18-25_V'!AJ23/'PIBTRIM CONSTANTE 18-25_V'!AE23*100-100</f>
        <v>#DIV/0!</v>
      </c>
      <c r="AE23" s="100" t="e">
        <f>+'PIBTRIM CONSTANTE 18-25_V'!AK23/'PIBTRIM CONSTANTE 18-25_V'!AF23*100-100</f>
        <v>#DIV/0!</v>
      </c>
      <c r="AF23" s="100" t="e">
        <f>+'PIBTRIM CONSTANTE 18-25_V'!AL23/'PIBTRIM CONSTANTE 18-25_V'!AG23*100-100</f>
        <v>#DIV/0!</v>
      </c>
      <c r="AG23" s="101" t="e">
        <f>+'PIBTRIM CONSTANTE 18-25_V'!AM23/'PIBTRIM CONSTANTE 18-25_V'!AI23*100-100</f>
        <v>#DIV/0!</v>
      </c>
    </row>
    <row r="24" spans="1:33">
      <c r="A24" s="81" t="s">
        <v>23</v>
      </c>
      <c r="B24" s="82" t="s">
        <v>52</v>
      </c>
      <c r="C24" s="100" t="e">
        <f>+'PIBTRIM CONSTANTE 18-25_V'!I24/'PIBTRIM CONSTANTE 18-25_V'!D24*100-100</f>
        <v>#DIV/0!</v>
      </c>
      <c r="D24" s="100" t="e">
        <f>+'PIBTRIM CONSTANTE 18-25_V'!J24/'PIBTRIM CONSTANTE 18-25_V'!E24*100-100</f>
        <v>#DIV/0!</v>
      </c>
      <c r="E24" s="100" t="e">
        <f>+'PIBTRIM CONSTANTE 18-25_V'!K24/'PIBTRIM CONSTANTE 18-25_V'!F24*100-100</f>
        <v>#DIV/0!</v>
      </c>
      <c r="F24" s="100" t="e">
        <f>+'PIBTRIM CONSTANTE 18-25_V'!L24/'PIBTRIM CONSTANTE 18-25_V'!G24*100-100</f>
        <v>#DIV/0!</v>
      </c>
      <c r="G24" s="100" t="e">
        <f>+'PIBTRIM CONSTANTE 18-25_V'!M24/'PIBTRIM CONSTANTE 18-25_V'!H24*100-100</f>
        <v>#DIV/0!</v>
      </c>
      <c r="H24" s="100" t="e">
        <f>+'PIBTRIM CONSTANTE 18-25_V'!N24/'PIBTRIM CONSTANTE 18-25_V'!I24*100-100</f>
        <v>#DIV/0!</v>
      </c>
      <c r="I24" s="100" t="e">
        <f>+'PIBTRIM CONSTANTE 18-25_V'!O24/'PIBTRIM CONSTANTE 18-25_V'!J24*100-100</f>
        <v>#DIV/0!</v>
      </c>
      <c r="J24" s="100" t="e">
        <f>+'PIBTRIM CONSTANTE 18-25_V'!P24/'PIBTRIM CONSTANTE 18-25_V'!K24*100-100</f>
        <v>#DIV/0!</v>
      </c>
      <c r="K24" s="100" t="e">
        <f>+'PIBTRIM CONSTANTE 18-25_V'!Q24/'PIBTRIM CONSTANTE 18-25_V'!L24*100-100</f>
        <v>#DIV/0!</v>
      </c>
      <c r="L24" s="100" t="e">
        <f>+'PIBTRIM CONSTANTE 18-25_V'!R24/'PIBTRIM CONSTANTE 18-25_V'!M24*100-100</f>
        <v>#DIV/0!</v>
      </c>
      <c r="M24" s="100" t="e">
        <f>+'PIBTRIM CONSTANTE 18-25_V'!S24/'PIBTRIM CONSTANTE 18-25_V'!N24*100-100</f>
        <v>#DIV/0!</v>
      </c>
      <c r="N24" s="100" t="e">
        <f>+'PIBTRIM CONSTANTE 18-25_V'!T24/'PIBTRIM CONSTANTE 18-25_V'!O24*100-100</f>
        <v>#DIV/0!</v>
      </c>
      <c r="O24" s="100" t="e">
        <f>+'PIBTRIM CONSTANTE 18-25_V'!U24/'PIBTRIM CONSTANTE 18-25_V'!P24*100-100</f>
        <v>#DIV/0!</v>
      </c>
      <c r="P24" s="100" t="e">
        <f>+'PIBTRIM CONSTANTE 18-25_V'!V24/'PIBTRIM CONSTANTE 18-25_V'!Q24*100-100</f>
        <v>#DIV/0!</v>
      </c>
      <c r="Q24" s="100" t="e">
        <f>+'PIBTRIM CONSTANTE 18-25_V'!W24/'PIBTRIM CONSTANTE 18-25_V'!R24*100-100</f>
        <v>#DIV/0!</v>
      </c>
      <c r="R24" s="100" t="e">
        <f>+'PIBTRIM CONSTANTE 18-25_V'!X24/'PIBTRIM CONSTANTE 18-25_V'!S24*100-100</f>
        <v>#DIV/0!</v>
      </c>
      <c r="S24" s="100" t="e">
        <f>+'PIBTRIM CONSTANTE 18-25_V'!Y24/'PIBTRIM CONSTANTE 18-25_V'!T24*100-100</f>
        <v>#DIV/0!</v>
      </c>
      <c r="T24" s="100" t="e">
        <f>+'PIBTRIM CONSTANTE 18-25_V'!Z24/'PIBTRIM CONSTANTE 18-25_V'!U24*100-100</f>
        <v>#DIV/0!</v>
      </c>
      <c r="U24" s="100" t="e">
        <f>+'PIBTRIM CONSTANTE 18-25_V'!AA24/'PIBTRIM CONSTANTE 18-25_V'!V24*100-100</f>
        <v>#DIV/0!</v>
      </c>
      <c r="V24" s="100" t="e">
        <f>+'PIBTRIM CONSTANTE 18-25_V'!AB24/'PIBTRIM CONSTANTE 18-25_V'!W24*100-100</f>
        <v>#DIV/0!</v>
      </c>
      <c r="W24" s="100" t="e">
        <f>+'PIBTRIM CONSTANTE 18-25_V'!AC24/'PIBTRIM CONSTANTE 18-25_V'!X24*100-100</f>
        <v>#DIV/0!</v>
      </c>
      <c r="X24" s="100" t="e">
        <f>+'PIBTRIM CONSTANTE 18-25_V'!AD24/'PIBTRIM CONSTANTE 18-25_V'!Y24*100-100</f>
        <v>#DIV/0!</v>
      </c>
      <c r="Y24" s="100" t="e">
        <f>+'PIBTRIM CONSTANTE 18-25_V'!AE24/'PIBTRIM CONSTANTE 18-25_V'!Z24*100-100</f>
        <v>#DIV/0!</v>
      </c>
      <c r="Z24" s="100" t="e">
        <f>+'PIBTRIM CONSTANTE 18-25_V'!AF24/'PIBTRIM CONSTANTE 18-25_V'!AA24*100-100</f>
        <v>#DIV/0!</v>
      </c>
      <c r="AA24" s="100" t="e">
        <f>+'PIBTRIM CONSTANTE 18-25_V'!AG24/'PIBTRIM CONSTANTE 18-25_V'!AB24*100-100</f>
        <v>#DIV/0!</v>
      </c>
      <c r="AB24" s="100" t="e">
        <f>+'PIBTRIM CONSTANTE 18-25_V'!AH24/'PIBTRIM CONSTANTE 18-25_V'!AC24*100-100</f>
        <v>#DIV/0!</v>
      </c>
      <c r="AC24" s="100" t="e">
        <f>+'PIBTRIM CONSTANTE 18-25_V'!AI24/'PIBTRIM CONSTANTE 18-25_V'!AD24*100-100</f>
        <v>#DIV/0!</v>
      </c>
      <c r="AD24" s="100" t="e">
        <f>+'PIBTRIM CONSTANTE 18-25_V'!AJ24/'PIBTRIM CONSTANTE 18-25_V'!AE24*100-100</f>
        <v>#DIV/0!</v>
      </c>
      <c r="AE24" s="100" t="e">
        <f>+'PIBTRIM CONSTANTE 18-25_V'!AK24/'PIBTRIM CONSTANTE 18-25_V'!AF24*100-100</f>
        <v>#DIV/0!</v>
      </c>
      <c r="AF24" s="100" t="e">
        <f>+'PIBTRIM CONSTANTE 18-25_V'!AL24/'PIBTRIM CONSTANTE 18-25_V'!AG24*100-100</f>
        <v>#DIV/0!</v>
      </c>
      <c r="AG24" s="101" t="e">
        <f>+'PIBTRIM CONSTANTE 18-25_V'!AM24/'PIBTRIM CONSTANTE 18-25_V'!AI24*100-100</f>
        <v>#DIV/0!</v>
      </c>
    </row>
    <row r="25" spans="1:33">
      <c r="A25" s="83"/>
      <c r="B25" s="84" t="s">
        <v>53</v>
      </c>
      <c r="C25" s="102"/>
      <c r="D25" s="102"/>
      <c r="E25" s="102"/>
      <c r="F25" s="102"/>
      <c r="G25" s="102"/>
      <c r="H25" s="102"/>
      <c r="I25" s="102"/>
      <c r="J25" s="102"/>
      <c r="K25" s="102"/>
      <c r="L25" s="102"/>
      <c r="M25" s="102"/>
      <c r="N25" s="102"/>
      <c r="O25" s="102"/>
      <c r="P25" s="102"/>
      <c r="Q25" s="102"/>
      <c r="R25" s="102"/>
      <c r="S25" s="102"/>
      <c r="T25" s="102"/>
      <c r="U25" s="102"/>
      <c r="V25" s="102"/>
      <c r="W25" s="102"/>
      <c r="X25" s="102"/>
      <c r="Y25" s="102"/>
      <c r="Z25" s="102"/>
      <c r="AA25" s="102"/>
      <c r="AB25" s="102"/>
      <c r="AC25" s="102"/>
      <c r="AD25" s="102"/>
      <c r="AE25" s="102"/>
      <c r="AF25" s="102"/>
      <c r="AG25" s="103"/>
    </row>
    <row r="26" spans="1:33">
      <c r="A26" s="79" t="s">
        <v>14</v>
      </c>
      <c r="B26" s="80" t="s">
        <v>43</v>
      </c>
      <c r="C26" s="100" t="e">
        <f>+'PIBTRIM CONSTANTE 18-25_V'!I26/'PIBTRIM CONSTANTE 18-25_V'!D26*100-100</f>
        <v>#DIV/0!</v>
      </c>
      <c r="D26" s="100" t="e">
        <f>+'PIBTRIM CONSTANTE 18-25_V'!J26/'PIBTRIM CONSTANTE 18-25_V'!E26*100-100</f>
        <v>#DIV/0!</v>
      </c>
      <c r="E26" s="100" t="e">
        <f>+'PIBTRIM CONSTANTE 18-25_V'!K26/'PIBTRIM CONSTANTE 18-25_V'!F26*100-100</f>
        <v>#DIV/0!</v>
      </c>
      <c r="F26" s="100" t="e">
        <f>+'PIBTRIM CONSTANTE 18-25_V'!L26/'PIBTRIM CONSTANTE 18-25_V'!G26*100-100</f>
        <v>#DIV/0!</v>
      </c>
      <c r="G26" s="100" t="e">
        <f>+'PIBTRIM CONSTANTE 18-25_V'!M26/'PIBTRIM CONSTANTE 18-25_V'!H26*100-100</f>
        <v>#DIV/0!</v>
      </c>
      <c r="H26" s="100" t="e">
        <f>+'PIBTRIM CONSTANTE 18-25_V'!N26/'PIBTRIM CONSTANTE 18-25_V'!I26*100-100</f>
        <v>#DIV/0!</v>
      </c>
      <c r="I26" s="100" t="e">
        <f>+'PIBTRIM CONSTANTE 18-25_V'!O26/'PIBTRIM CONSTANTE 18-25_V'!J26*100-100</f>
        <v>#DIV/0!</v>
      </c>
      <c r="J26" s="100" t="e">
        <f>+'PIBTRIM CONSTANTE 18-25_V'!P26/'PIBTRIM CONSTANTE 18-25_V'!K26*100-100</f>
        <v>#DIV/0!</v>
      </c>
      <c r="K26" s="100" t="e">
        <f>+'PIBTRIM CONSTANTE 18-25_V'!Q26/'PIBTRIM CONSTANTE 18-25_V'!L26*100-100</f>
        <v>#DIV/0!</v>
      </c>
      <c r="L26" s="100" t="e">
        <f>+'PIBTRIM CONSTANTE 18-25_V'!R26/'PIBTRIM CONSTANTE 18-25_V'!M26*100-100</f>
        <v>#DIV/0!</v>
      </c>
      <c r="M26" s="100" t="e">
        <f>+'PIBTRIM CONSTANTE 18-25_V'!S26/'PIBTRIM CONSTANTE 18-25_V'!N26*100-100</f>
        <v>#DIV/0!</v>
      </c>
      <c r="N26" s="100" t="e">
        <f>+'PIBTRIM CONSTANTE 18-25_V'!T26/'PIBTRIM CONSTANTE 18-25_V'!O26*100-100</f>
        <v>#DIV/0!</v>
      </c>
      <c r="O26" s="100" t="e">
        <f>+'PIBTRIM CONSTANTE 18-25_V'!U26/'PIBTRIM CONSTANTE 18-25_V'!P26*100-100</f>
        <v>#DIV/0!</v>
      </c>
      <c r="P26" s="100" t="e">
        <f>+'PIBTRIM CONSTANTE 18-25_V'!V26/'PIBTRIM CONSTANTE 18-25_V'!Q26*100-100</f>
        <v>#DIV/0!</v>
      </c>
      <c r="Q26" s="100" t="e">
        <f>+'PIBTRIM CONSTANTE 18-25_V'!W26/'PIBTRIM CONSTANTE 18-25_V'!R26*100-100</f>
        <v>#DIV/0!</v>
      </c>
      <c r="R26" s="100" t="e">
        <f>+'PIBTRIM CONSTANTE 18-25_V'!X26/'PIBTRIM CONSTANTE 18-25_V'!S26*100-100</f>
        <v>#DIV/0!</v>
      </c>
      <c r="S26" s="100" t="e">
        <f>+'PIBTRIM CONSTANTE 18-25_V'!Y26/'PIBTRIM CONSTANTE 18-25_V'!T26*100-100</f>
        <v>#DIV/0!</v>
      </c>
      <c r="T26" s="100" t="e">
        <f>+'PIBTRIM CONSTANTE 18-25_V'!Z26/'PIBTRIM CONSTANTE 18-25_V'!U26*100-100</f>
        <v>#DIV/0!</v>
      </c>
      <c r="U26" s="100" t="e">
        <f>+'PIBTRIM CONSTANTE 18-25_V'!AA26/'PIBTRIM CONSTANTE 18-25_V'!V26*100-100</f>
        <v>#DIV/0!</v>
      </c>
      <c r="V26" s="100" t="e">
        <f>+'PIBTRIM CONSTANTE 18-25_V'!AB26/'PIBTRIM CONSTANTE 18-25_V'!W26*100-100</f>
        <v>#DIV/0!</v>
      </c>
      <c r="W26" s="100" t="e">
        <f>+'PIBTRIM CONSTANTE 18-25_V'!AC26/'PIBTRIM CONSTANTE 18-25_V'!X26*100-100</f>
        <v>#DIV/0!</v>
      </c>
      <c r="X26" s="100" t="e">
        <f>+'PIBTRIM CONSTANTE 18-25_V'!AD26/'PIBTRIM CONSTANTE 18-25_V'!Y26*100-100</f>
        <v>#DIV/0!</v>
      </c>
      <c r="Y26" s="100" t="e">
        <f>+'PIBTRIM CONSTANTE 18-25_V'!AE26/'PIBTRIM CONSTANTE 18-25_V'!Z26*100-100</f>
        <v>#DIV/0!</v>
      </c>
      <c r="Z26" s="100" t="e">
        <f>+'PIBTRIM CONSTANTE 18-25_V'!AF26/'PIBTRIM CONSTANTE 18-25_V'!AA26*100-100</f>
        <v>#DIV/0!</v>
      </c>
      <c r="AA26" s="100" t="e">
        <f>+'PIBTRIM CONSTANTE 18-25_V'!AG26/'PIBTRIM CONSTANTE 18-25_V'!AB26*100-100</f>
        <v>#DIV/0!</v>
      </c>
      <c r="AB26" s="100" t="e">
        <f>+'PIBTRIM CONSTANTE 18-25_V'!AH26/'PIBTRIM CONSTANTE 18-25_V'!AC26*100-100</f>
        <v>#DIV/0!</v>
      </c>
      <c r="AC26" s="100" t="e">
        <f>+'PIBTRIM CONSTANTE 18-25_V'!AI26/'PIBTRIM CONSTANTE 18-25_V'!AD26*100-100</f>
        <v>#DIV/0!</v>
      </c>
      <c r="AD26" s="100" t="e">
        <f>+'PIBTRIM CONSTANTE 18-25_V'!AJ26/'PIBTRIM CONSTANTE 18-25_V'!AE26*100-100</f>
        <v>#DIV/0!</v>
      </c>
      <c r="AE26" s="100" t="e">
        <f>+'PIBTRIM CONSTANTE 18-25_V'!AK26/'PIBTRIM CONSTANTE 18-25_V'!AF26*100-100</f>
        <v>#DIV/0!</v>
      </c>
      <c r="AF26" s="100" t="e">
        <f>+'PIBTRIM CONSTANTE 18-25_V'!AL26/'PIBTRIM CONSTANTE 18-25_V'!AG26*100-100</f>
        <v>#DIV/0!</v>
      </c>
      <c r="AG26" s="101" t="e">
        <f>+'PIBTRIM CONSTANTE 18-25_V'!AM26/'PIBTRIM CONSTANTE 18-25_V'!AI26*100-100</f>
        <v>#DIV/0!</v>
      </c>
    </row>
    <row r="27" spans="1:33">
      <c r="A27" s="79" t="s">
        <v>54</v>
      </c>
      <c r="B27" s="80" t="s">
        <v>55</v>
      </c>
      <c r="C27" s="100" t="e">
        <f>+'PIBTRIM CONSTANTE 18-25_V'!I27/'PIBTRIM CONSTANTE 18-25_V'!D27*100-100</f>
        <v>#DIV/0!</v>
      </c>
      <c r="D27" s="100" t="e">
        <f>+'PIBTRIM CONSTANTE 18-25_V'!J27/'PIBTRIM CONSTANTE 18-25_V'!E27*100-100</f>
        <v>#DIV/0!</v>
      </c>
      <c r="E27" s="100" t="e">
        <f>+'PIBTRIM CONSTANTE 18-25_V'!K27/'PIBTRIM CONSTANTE 18-25_V'!F27*100-100</f>
        <v>#DIV/0!</v>
      </c>
      <c r="F27" s="100" t="e">
        <f>+'PIBTRIM CONSTANTE 18-25_V'!L27/'PIBTRIM CONSTANTE 18-25_V'!G27*100-100</f>
        <v>#DIV/0!</v>
      </c>
      <c r="G27" s="100" t="e">
        <f>+'PIBTRIM CONSTANTE 18-25_V'!M27/'PIBTRIM CONSTANTE 18-25_V'!H27*100-100</f>
        <v>#DIV/0!</v>
      </c>
      <c r="H27" s="100" t="e">
        <f>+'PIBTRIM CONSTANTE 18-25_V'!N27/'PIBTRIM CONSTANTE 18-25_V'!I27*100-100</f>
        <v>#DIV/0!</v>
      </c>
      <c r="I27" s="100" t="e">
        <f>+'PIBTRIM CONSTANTE 18-25_V'!O27/'PIBTRIM CONSTANTE 18-25_V'!J27*100-100</f>
        <v>#DIV/0!</v>
      </c>
      <c r="J27" s="100" t="e">
        <f>+'PIBTRIM CONSTANTE 18-25_V'!P27/'PIBTRIM CONSTANTE 18-25_V'!K27*100-100</f>
        <v>#DIV/0!</v>
      </c>
      <c r="K27" s="100" t="e">
        <f>+'PIBTRIM CONSTANTE 18-25_V'!Q27/'PIBTRIM CONSTANTE 18-25_V'!L27*100-100</f>
        <v>#DIV/0!</v>
      </c>
      <c r="L27" s="100" t="e">
        <f>+'PIBTRIM CONSTANTE 18-25_V'!R27/'PIBTRIM CONSTANTE 18-25_V'!M27*100-100</f>
        <v>#DIV/0!</v>
      </c>
      <c r="M27" s="100" t="e">
        <f>+'PIBTRIM CONSTANTE 18-25_V'!S27/'PIBTRIM CONSTANTE 18-25_V'!N27*100-100</f>
        <v>#DIV/0!</v>
      </c>
      <c r="N27" s="100" t="e">
        <f>+'PIBTRIM CONSTANTE 18-25_V'!T27/'PIBTRIM CONSTANTE 18-25_V'!O27*100-100</f>
        <v>#DIV/0!</v>
      </c>
      <c r="O27" s="100" t="e">
        <f>+'PIBTRIM CONSTANTE 18-25_V'!U27/'PIBTRIM CONSTANTE 18-25_V'!P27*100-100</f>
        <v>#DIV/0!</v>
      </c>
      <c r="P27" s="100" t="e">
        <f>+'PIBTRIM CONSTANTE 18-25_V'!V27/'PIBTRIM CONSTANTE 18-25_V'!Q27*100-100</f>
        <v>#DIV/0!</v>
      </c>
      <c r="Q27" s="100" t="e">
        <f>+'PIBTRIM CONSTANTE 18-25_V'!W27/'PIBTRIM CONSTANTE 18-25_V'!R27*100-100</f>
        <v>#DIV/0!</v>
      </c>
      <c r="R27" s="100" t="e">
        <f>+'PIBTRIM CONSTANTE 18-25_V'!X27/'PIBTRIM CONSTANTE 18-25_V'!S27*100-100</f>
        <v>#DIV/0!</v>
      </c>
      <c r="S27" s="100" t="e">
        <f>+'PIBTRIM CONSTANTE 18-25_V'!Y27/'PIBTRIM CONSTANTE 18-25_V'!T27*100-100</f>
        <v>#DIV/0!</v>
      </c>
      <c r="T27" s="100" t="e">
        <f>+'PIBTRIM CONSTANTE 18-25_V'!Z27/'PIBTRIM CONSTANTE 18-25_V'!U27*100-100</f>
        <v>#DIV/0!</v>
      </c>
      <c r="U27" s="100" t="e">
        <f>+'PIBTRIM CONSTANTE 18-25_V'!AA27/'PIBTRIM CONSTANTE 18-25_V'!V27*100-100</f>
        <v>#DIV/0!</v>
      </c>
      <c r="V27" s="100" t="e">
        <f>+'PIBTRIM CONSTANTE 18-25_V'!AB27/'PIBTRIM CONSTANTE 18-25_V'!W27*100-100</f>
        <v>#DIV/0!</v>
      </c>
      <c r="W27" s="100" t="e">
        <f>+'PIBTRIM CONSTANTE 18-25_V'!AC27/'PIBTRIM CONSTANTE 18-25_V'!X27*100-100</f>
        <v>#DIV/0!</v>
      </c>
      <c r="X27" s="100" t="e">
        <f>+'PIBTRIM CONSTANTE 18-25_V'!AD27/'PIBTRIM CONSTANTE 18-25_V'!Y27*100-100</f>
        <v>#DIV/0!</v>
      </c>
      <c r="Y27" s="100" t="e">
        <f>+'PIBTRIM CONSTANTE 18-25_V'!AE27/'PIBTRIM CONSTANTE 18-25_V'!Z27*100-100</f>
        <v>#DIV/0!</v>
      </c>
      <c r="Z27" s="100" t="e">
        <f>+'PIBTRIM CONSTANTE 18-25_V'!AF27/'PIBTRIM CONSTANTE 18-25_V'!AA27*100-100</f>
        <v>#DIV/0!</v>
      </c>
      <c r="AA27" s="100" t="e">
        <f>+'PIBTRIM CONSTANTE 18-25_V'!AG27/'PIBTRIM CONSTANTE 18-25_V'!AB27*100-100</f>
        <v>#DIV/0!</v>
      </c>
      <c r="AB27" s="100" t="e">
        <f>+'PIBTRIM CONSTANTE 18-25_V'!AH27/'PIBTRIM CONSTANTE 18-25_V'!AC27*100-100</f>
        <v>#DIV/0!</v>
      </c>
      <c r="AC27" s="100" t="e">
        <f>+'PIBTRIM CONSTANTE 18-25_V'!AI27/'PIBTRIM CONSTANTE 18-25_V'!AD27*100-100</f>
        <v>#DIV/0!</v>
      </c>
      <c r="AD27" s="100" t="e">
        <f>+'PIBTRIM CONSTANTE 18-25_V'!AJ27/'PIBTRIM CONSTANTE 18-25_V'!AE27*100-100</f>
        <v>#DIV/0!</v>
      </c>
      <c r="AE27" s="100" t="e">
        <f>+'PIBTRIM CONSTANTE 18-25_V'!AK27/'PIBTRIM CONSTANTE 18-25_V'!AF27*100-100</f>
        <v>#DIV/0!</v>
      </c>
      <c r="AF27" s="100" t="e">
        <f>+'PIBTRIM CONSTANTE 18-25_V'!AL27/'PIBTRIM CONSTANTE 18-25_V'!AG27*100-100</f>
        <v>#DIV/0!</v>
      </c>
      <c r="AG27" s="101" t="e">
        <f>+'PIBTRIM CONSTANTE 18-25_V'!AM27/'PIBTRIM CONSTANTE 18-25_V'!AI27*100-100</f>
        <v>#DIV/0!</v>
      </c>
    </row>
    <row r="28" spans="1:33">
      <c r="A28" s="81" t="s">
        <v>24</v>
      </c>
      <c r="B28" s="82" t="s">
        <v>56</v>
      </c>
      <c r="C28" s="100" t="e">
        <f>+'PIBTRIM CONSTANTE 18-25_V'!I28/'PIBTRIM CONSTANTE 18-25_V'!D28*100-100</f>
        <v>#DIV/0!</v>
      </c>
      <c r="D28" s="100" t="e">
        <f>+'PIBTRIM CONSTANTE 18-25_V'!J28/'PIBTRIM CONSTANTE 18-25_V'!E28*100-100</f>
        <v>#DIV/0!</v>
      </c>
      <c r="E28" s="100" t="e">
        <f>+'PIBTRIM CONSTANTE 18-25_V'!K28/'PIBTRIM CONSTANTE 18-25_V'!F28*100-100</f>
        <v>#DIV/0!</v>
      </c>
      <c r="F28" s="100" t="e">
        <f>+'PIBTRIM CONSTANTE 18-25_V'!L28/'PIBTRIM CONSTANTE 18-25_V'!G28*100-100</f>
        <v>#DIV/0!</v>
      </c>
      <c r="G28" s="100" t="e">
        <f>+'PIBTRIM CONSTANTE 18-25_V'!M28/'PIBTRIM CONSTANTE 18-25_V'!H28*100-100</f>
        <v>#DIV/0!</v>
      </c>
      <c r="H28" s="100" t="e">
        <f>+'PIBTRIM CONSTANTE 18-25_V'!N28/'PIBTRIM CONSTANTE 18-25_V'!I28*100-100</f>
        <v>#DIV/0!</v>
      </c>
      <c r="I28" s="100" t="e">
        <f>+'PIBTRIM CONSTANTE 18-25_V'!O28/'PIBTRIM CONSTANTE 18-25_V'!J28*100-100</f>
        <v>#DIV/0!</v>
      </c>
      <c r="J28" s="100" t="e">
        <f>+'PIBTRIM CONSTANTE 18-25_V'!P28/'PIBTRIM CONSTANTE 18-25_V'!K28*100-100</f>
        <v>#DIV/0!</v>
      </c>
      <c r="K28" s="100" t="e">
        <f>+'PIBTRIM CONSTANTE 18-25_V'!Q28/'PIBTRIM CONSTANTE 18-25_V'!L28*100-100</f>
        <v>#DIV/0!</v>
      </c>
      <c r="L28" s="100" t="e">
        <f>+'PIBTRIM CONSTANTE 18-25_V'!R28/'PIBTRIM CONSTANTE 18-25_V'!M28*100-100</f>
        <v>#DIV/0!</v>
      </c>
      <c r="M28" s="100" t="e">
        <f>+'PIBTRIM CONSTANTE 18-25_V'!S28/'PIBTRIM CONSTANTE 18-25_V'!N28*100-100</f>
        <v>#DIV/0!</v>
      </c>
      <c r="N28" s="100" t="e">
        <f>+'PIBTRIM CONSTANTE 18-25_V'!T28/'PIBTRIM CONSTANTE 18-25_V'!O28*100-100</f>
        <v>#DIV/0!</v>
      </c>
      <c r="O28" s="100" t="e">
        <f>+'PIBTRIM CONSTANTE 18-25_V'!U28/'PIBTRIM CONSTANTE 18-25_V'!P28*100-100</f>
        <v>#DIV/0!</v>
      </c>
      <c r="P28" s="100" t="e">
        <f>+'PIBTRIM CONSTANTE 18-25_V'!V28/'PIBTRIM CONSTANTE 18-25_V'!Q28*100-100</f>
        <v>#DIV/0!</v>
      </c>
      <c r="Q28" s="100" t="e">
        <f>+'PIBTRIM CONSTANTE 18-25_V'!W28/'PIBTRIM CONSTANTE 18-25_V'!R28*100-100</f>
        <v>#DIV/0!</v>
      </c>
      <c r="R28" s="100" t="e">
        <f>+'PIBTRIM CONSTANTE 18-25_V'!X28/'PIBTRIM CONSTANTE 18-25_V'!S28*100-100</f>
        <v>#DIV/0!</v>
      </c>
      <c r="S28" s="100" t="e">
        <f>+'PIBTRIM CONSTANTE 18-25_V'!Y28/'PIBTRIM CONSTANTE 18-25_V'!T28*100-100</f>
        <v>#DIV/0!</v>
      </c>
      <c r="T28" s="100" t="e">
        <f>+'PIBTRIM CONSTANTE 18-25_V'!Z28/'PIBTRIM CONSTANTE 18-25_V'!U28*100-100</f>
        <v>#DIV/0!</v>
      </c>
      <c r="U28" s="100" t="e">
        <f>+'PIBTRIM CONSTANTE 18-25_V'!AA28/'PIBTRIM CONSTANTE 18-25_V'!V28*100-100</f>
        <v>#DIV/0!</v>
      </c>
      <c r="V28" s="100" t="e">
        <f>+'PIBTRIM CONSTANTE 18-25_V'!AB28/'PIBTRIM CONSTANTE 18-25_V'!W28*100-100</f>
        <v>#DIV/0!</v>
      </c>
      <c r="W28" s="100" t="e">
        <f>+'PIBTRIM CONSTANTE 18-25_V'!AC28/'PIBTRIM CONSTANTE 18-25_V'!X28*100-100</f>
        <v>#DIV/0!</v>
      </c>
      <c r="X28" s="100" t="e">
        <f>+'PIBTRIM CONSTANTE 18-25_V'!AD28/'PIBTRIM CONSTANTE 18-25_V'!Y28*100-100</f>
        <v>#DIV/0!</v>
      </c>
      <c r="Y28" s="100" t="e">
        <f>+'PIBTRIM CONSTANTE 18-25_V'!AE28/'PIBTRIM CONSTANTE 18-25_V'!Z28*100-100</f>
        <v>#DIV/0!</v>
      </c>
      <c r="Z28" s="100" t="e">
        <f>+'PIBTRIM CONSTANTE 18-25_V'!AF28/'PIBTRIM CONSTANTE 18-25_V'!AA28*100-100</f>
        <v>#DIV/0!</v>
      </c>
      <c r="AA28" s="100" t="e">
        <f>+'PIBTRIM CONSTANTE 18-25_V'!AG28/'PIBTRIM CONSTANTE 18-25_V'!AB28*100-100</f>
        <v>#DIV/0!</v>
      </c>
      <c r="AB28" s="100" t="e">
        <f>+'PIBTRIM CONSTANTE 18-25_V'!AH28/'PIBTRIM CONSTANTE 18-25_V'!AC28*100-100</f>
        <v>#DIV/0!</v>
      </c>
      <c r="AC28" s="100" t="e">
        <f>+'PIBTRIM CONSTANTE 18-25_V'!AI28/'PIBTRIM CONSTANTE 18-25_V'!AD28*100-100</f>
        <v>#DIV/0!</v>
      </c>
      <c r="AD28" s="100" t="e">
        <f>+'PIBTRIM CONSTANTE 18-25_V'!AJ28/'PIBTRIM CONSTANTE 18-25_V'!AE28*100-100</f>
        <v>#DIV/0!</v>
      </c>
      <c r="AE28" s="100" t="e">
        <f>+'PIBTRIM CONSTANTE 18-25_V'!AK28/'PIBTRIM CONSTANTE 18-25_V'!AF28*100-100</f>
        <v>#DIV/0!</v>
      </c>
      <c r="AF28" s="100" t="e">
        <f>+'PIBTRIM CONSTANTE 18-25_V'!AL28/'PIBTRIM CONSTANTE 18-25_V'!AG28*100-100</f>
        <v>#DIV/0!</v>
      </c>
      <c r="AG28" s="101" t="e">
        <f>+'PIBTRIM CONSTANTE 18-25_V'!AM28/'PIBTRIM CONSTANTE 18-25_V'!AI28*100-100</f>
        <v>#DIV/0!</v>
      </c>
    </row>
    <row r="29" spans="1:33">
      <c r="A29" s="85"/>
      <c r="B29" s="86" t="s">
        <v>57</v>
      </c>
      <c r="C29" s="102" t="e">
        <f>+'PIBTRIM CONSTANTE 18-25_V'!I29/'PIBTRIM CONSTANTE 18-25_V'!D29*100-100</f>
        <v>#DIV/0!</v>
      </c>
      <c r="D29" s="102" t="e">
        <f>+'PIBTRIM CONSTANTE 18-25_V'!J29/'PIBTRIM CONSTANTE 18-25_V'!E29*100-100</f>
        <v>#DIV/0!</v>
      </c>
      <c r="E29" s="102" t="e">
        <f>+'PIBTRIM CONSTANTE 18-25_V'!K29/'PIBTRIM CONSTANTE 18-25_V'!F29*100-100</f>
        <v>#DIV/0!</v>
      </c>
      <c r="F29" s="102" t="e">
        <f>+'PIBTRIM CONSTANTE 18-25_V'!L29/'PIBTRIM CONSTANTE 18-25_V'!G29*100-100</f>
        <v>#DIV/0!</v>
      </c>
      <c r="G29" s="102" t="e">
        <f>+'PIBTRIM CONSTANTE 18-25_V'!M29/'PIBTRIM CONSTANTE 18-25_V'!H29*100-100</f>
        <v>#DIV/0!</v>
      </c>
      <c r="H29" s="102" t="e">
        <f>+'PIBTRIM CONSTANTE 18-25_V'!N29/'PIBTRIM CONSTANTE 18-25_V'!I29*100-100</f>
        <v>#DIV/0!</v>
      </c>
      <c r="I29" s="102" t="e">
        <f>+'PIBTRIM CONSTANTE 18-25_V'!O29/'PIBTRIM CONSTANTE 18-25_V'!J29*100-100</f>
        <v>#DIV/0!</v>
      </c>
      <c r="J29" s="102" t="e">
        <f>+'PIBTRIM CONSTANTE 18-25_V'!P29/'PIBTRIM CONSTANTE 18-25_V'!K29*100-100</f>
        <v>#DIV/0!</v>
      </c>
      <c r="K29" s="102" t="e">
        <f>+'PIBTRIM CONSTANTE 18-25_V'!Q29/'PIBTRIM CONSTANTE 18-25_V'!L29*100-100</f>
        <v>#DIV/0!</v>
      </c>
      <c r="L29" s="102" t="e">
        <f>+'PIBTRIM CONSTANTE 18-25_V'!R29/'PIBTRIM CONSTANTE 18-25_V'!M29*100-100</f>
        <v>#DIV/0!</v>
      </c>
      <c r="M29" s="102" t="e">
        <f>+'PIBTRIM CONSTANTE 18-25_V'!S29/'PIBTRIM CONSTANTE 18-25_V'!N29*100-100</f>
        <v>#DIV/0!</v>
      </c>
      <c r="N29" s="102" t="e">
        <f>+'PIBTRIM CONSTANTE 18-25_V'!T29/'PIBTRIM CONSTANTE 18-25_V'!O29*100-100</f>
        <v>#DIV/0!</v>
      </c>
      <c r="O29" s="102" t="e">
        <f>+'PIBTRIM CONSTANTE 18-25_V'!U29/'PIBTRIM CONSTANTE 18-25_V'!P29*100-100</f>
        <v>#DIV/0!</v>
      </c>
      <c r="P29" s="102" t="e">
        <f>+'PIBTRIM CONSTANTE 18-25_V'!V29/'PIBTRIM CONSTANTE 18-25_V'!Q29*100-100</f>
        <v>#DIV/0!</v>
      </c>
      <c r="Q29" s="102" t="e">
        <f>+'PIBTRIM CONSTANTE 18-25_V'!W29/'PIBTRIM CONSTANTE 18-25_V'!R29*100-100</f>
        <v>#DIV/0!</v>
      </c>
      <c r="R29" s="102" t="e">
        <f>+'PIBTRIM CONSTANTE 18-25_V'!X29/'PIBTRIM CONSTANTE 18-25_V'!S29*100-100</f>
        <v>#DIV/0!</v>
      </c>
      <c r="S29" s="102" t="e">
        <f>+'PIBTRIM CONSTANTE 18-25_V'!Y29/'PIBTRIM CONSTANTE 18-25_V'!T29*100-100</f>
        <v>#DIV/0!</v>
      </c>
      <c r="T29" s="102" t="e">
        <f>+'PIBTRIM CONSTANTE 18-25_V'!Z29/'PIBTRIM CONSTANTE 18-25_V'!U29*100-100</f>
        <v>#DIV/0!</v>
      </c>
      <c r="U29" s="102" t="e">
        <f>+'PIBTRIM CONSTANTE 18-25_V'!AA29/'PIBTRIM CONSTANTE 18-25_V'!V29*100-100</f>
        <v>#DIV/0!</v>
      </c>
      <c r="V29" s="102" t="e">
        <f>+'PIBTRIM CONSTANTE 18-25_V'!AB29/'PIBTRIM CONSTANTE 18-25_V'!W29*100-100</f>
        <v>#DIV/0!</v>
      </c>
      <c r="W29" s="102" t="e">
        <f>+'PIBTRIM CONSTANTE 18-25_V'!AC29/'PIBTRIM CONSTANTE 18-25_V'!X29*100-100</f>
        <v>#DIV/0!</v>
      </c>
      <c r="X29" s="102" t="e">
        <f>+'PIBTRIM CONSTANTE 18-25_V'!AD29/'PIBTRIM CONSTANTE 18-25_V'!Y29*100-100</f>
        <v>#DIV/0!</v>
      </c>
      <c r="Y29" s="102" t="e">
        <f>+'PIBTRIM CONSTANTE 18-25_V'!AE29/'PIBTRIM CONSTANTE 18-25_V'!Z29*100-100</f>
        <v>#DIV/0!</v>
      </c>
      <c r="Z29" s="102" t="e">
        <f>+'PIBTRIM CONSTANTE 18-25_V'!AF29/'PIBTRIM CONSTANTE 18-25_V'!AA29*100-100</f>
        <v>#DIV/0!</v>
      </c>
      <c r="AA29" s="102" t="e">
        <f>+'PIBTRIM CONSTANTE 18-25_V'!AG29/'PIBTRIM CONSTANTE 18-25_V'!AB29*100-100</f>
        <v>#DIV/0!</v>
      </c>
      <c r="AB29" s="102" t="e">
        <f>+'PIBTRIM CONSTANTE 18-25_V'!AH29/'PIBTRIM CONSTANTE 18-25_V'!AC29*100-100</f>
        <v>#DIV/0!</v>
      </c>
      <c r="AC29" s="102" t="e">
        <f>+'PIBTRIM CONSTANTE 18-25_V'!AI29/'PIBTRIM CONSTANTE 18-25_V'!AD29*100-100</f>
        <v>#DIV/0!</v>
      </c>
      <c r="AD29" s="102" t="e">
        <f>+'PIBTRIM CONSTANTE 18-25_V'!AJ29/'PIBTRIM CONSTANTE 18-25_V'!AE29*100-100</f>
        <v>#DIV/0!</v>
      </c>
      <c r="AE29" s="102" t="e">
        <f>+'PIBTRIM CONSTANTE 18-25_V'!AK29/'PIBTRIM CONSTANTE 18-25_V'!AF29*100-100</f>
        <v>#DIV/0!</v>
      </c>
      <c r="AF29" s="102" t="e">
        <f>+'PIBTRIM CONSTANTE 18-25_V'!AL29/'PIBTRIM CONSTANTE 18-25_V'!AG29*100-100</f>
        <v>#DIV/0!</v>
      </c>
      <c r="AG29" s="103" t="e">
        <f>+'PIBTRIM CONSTANTE 18-25_V'!AM29/'PIBTRIM CONSTANTE 18-25_V'!AI29*100-100</f>
        <v>#DIV/0!</v>
      </c>
    </row>
    <row r="30" spans="1:33">
      <c r="A30" s="87"/>
      <c r="B30" s="88" t="s">
        <v>58</v>
      </c>
      <c r="C30" s="104" t="e">
        <f>+'PIBTRIM CONSTANTE 18-25_V'!I30/'PIBTRIM CONSTANTE 18-25_V'!D30*100-100</f>
        <v>#DIV/0!</v>
      </c>
      <c r="D30" s="104" t="e">
        <f>+'PIBTRIM CONSTANTE 18-25_V'!J30/'PIBTRIM CONSTANTE 18-25_V'!E30*100-100</f>
        <v>#DIV/0!</v>
      </c>
      <c r="E30" s="104" t="e">
        <f>+'PIBTRIM CONSTANTE 18-25_V'!K30/'PIBTRIM CONSTANTE 18-25_V'!F30*100-100</f>
        <v>#DIV/0!</v>
      </c>
      <c r="F30" s="104" t="e">
        <f>+'PIBTRIM CONSTANTE 18-25_V'!L30/'PIBTRIM CONSTANTE 18-25_V'!G30*100-100</f>
        <v>#DIV/0!</v>
      </c>
      <c r="G30" s="104" t="e">
        <f>+'PIBTRIM CONSTANTE 18-25_V'!M30/'PIBTRIM CONSTANTE 18-25_V'!H30*100-100</f>
        <v>#DIV/0!</v>
      </c>
      <c r="H30" s="104" t="e">
        <f>+'PIBTRIM CONSTANTE 18-25_V'!N30/'PIBTRIM CONSTANTE 18-25_V'!I30*100-100</f>
        <v>#DIV/0!</v>
      </c>
      <c r="I30" s="104" t="e">
        <f>+'PIBTRIM CONSTANTE 18-25_V'!O30/'PIBTRIM CONSTANTE 18-25_V'!J30*100-100</f>
        <v>#DIV/0!</v>
      </c>
      <c r="J30" s="104" t="e">
        <f>+'PIBTRIM CONSTANTE 18-25_V'!P30/'PIBTRIM CONSTANTE 18-25_V'!K30*100-100</f>
        <v>#DIV/0!</v>
      </c>
      <c r="K30" s="104" t="e">
        <f>+'PIBTRIM CONSTANTE 18-25_V'!Q30/'PIBTRIM CONSTANTE 18-25_V'!L30*100-100</f>
        <v>#DIV/0!</v>
      </c>
      <c r="L30" s="104" t="e">
        <f>+'PIBTRIM CONSTANTE 18-25_V'!R30/'PIBTRIM CONSTANTE 18-25_V'!M30*100-100</f>
        <v>#DIV/0!</v>
      </c>
      <c r="M30" s="104" t="e">
        <f>+'PIBTRIM CONSTANTE 18-25_V'!S30/'PIBTRIM CONSTANTE 18-25_V'!N30*100-100</f>
        <v>#DIV/0!</v>
      </c>
      <c r="N30" s="104" t="e">
        <f>+'PIBTRIM CONSTANTE 18-25_V'!T30/'PIBTRIM CONSTANTE 18-25_V'!O30*100-100</f>
        <v>#DIV/0!</v>
      </c>
      <c r="O30" s="104" t="e">
        <f>+'PIBTRIM CONSTANTE 18-25_V'!U30/'PIBTRIM CONSTANTE 18-25_V'!P30*100-100</f>
        <v>#DIV/0!</v>
      </c>
      <c r="P30" s="104" t="e">
        <f>+'PIBTRIM CONSTANTE 18-25_V'!V30/'PIBTRIM CONSTANTE 18-25_V'!Q30*100-100</f>
        <v>#DIV/0!</v>
      </c>
      <c r="Q30" s="104" t="e">
        <f>+'PIBTRIM CONSTANTE 18-25_V'!W30/'PIBTRIM CONSTANTE 18-25_V'!R30*100-100</f>
        <v>#DIV/0!</v>
      </c>
      <c r="R30" s="104" t="e">
        <f>+'PIBTRIM CONSTANTE 18-25_V'!X30/'PIBTRIM CONSTANTE 18-25_V'!S30*100-100</f>
        <v>#DIV/0!</v>
      </c>
      <c r="S30" s="104" t="e">
        <f>+'PIBTRIM CONSTANTE 18-25_V'!Y30/'PIBTRIM CONSTANTE 18-25_V'!T30*100-100</f>
        <v>#DIV/0!</v>
      </c>
      <c r="T30" s="104" t="e">
        <f>+'PIBTRIM CONSTANTE 18-25_V'!Z30/'PIBTRIM CONSTANTE 18-25_V'!U30*100-100</f>
        <v>#DIV/0!</v>
      </c>
      <c r="U30" s="104" t="e">
        <f>+'PIBTRIM CONSTANTE 18-25_V'!AA30/'PIBTRIM CONSTANTE 18-25_V'!V30*100-100</f>
        <v>#DIV/0!</v>
      </c>
      <c r="V30" s="104" t="e">
        <f>+'PIBTRIM CONSTANTE 18-25_V'!AB30/'PIBTRIM CONSTANTE 18-25_V'!W30*100-100</f>
        <v>#DIV/0!</v>
      </c>
      <c r="W30" s="104" t="e">
        <f>+'PIBTRIM CONSTANTE 18-25_V'!AC30/'PIBTRIM CONSTANTE 18-25_V'!X30*100-100</f>
        <v>#DIV/0!</v>
      </c>
      <c r="X30" s="104" t="e">
        <f>+'PIBTRIM CONSTANTE 18-25_V'!AD30/'PIBTRIM CONSTANTE 18-25_V'!Y30*100-100</f>
        <v>#DIV/0!</v>
      </c>
      <c r="Y30" s="104" t="e">
        <f>+'PIBTRIM CONSTANTE 18-25_V'!AE30/'PIBTRIM CONSTANTE 18-25_V'!Z30*100-100</f>
        <v>#DIV/0!</v>
      </c>
      <c r="Z30" s="104" t="e">
        <f>+'PIBTRIM CONSTANTE 18-25_V'!AF30/'PIBTRIM CONSTANTE 18-25_V'!AA30*100-100</f>
        <v>#DIV/0!</v>
      </c>
      <c r="AA30" s="104" t="e">
        <f>+'PIBTRIM CONSTANTE 18-25_V'!AG30/'PIBTRIM CONSTANTE 18-25_V'!AB30*100-100</f>
        <v>#DIV/0!</v>
      </c>
      <c r="AB30" s="104" t="e">
        <f>+'PIBTRIM CONSTANTE 18-25_V'!AH30/'PIBTRIM CONSTANTE 18-25_V'!AC30*100-100</f>
        <v>#DIV/0!</v>
      </c>
      <c r="AC30" s="104" t="e">
        <f>+'PIBTRIM CONSTANTE 18-25_V'!AI30/'PIBTRIM CONSTANTE 18-25_V'!AD30*100-100</f>
        <v>#DIV/0!</v>
      </c>
      <c r="AD30" s="104" t="e">
        <f>+'PIBTRIM CONSTANTE 18-25_V'!AJ30/'PIBTRIM CONSTANTE 18-25_V'!AE30*100-100</f>
        <v>#DIV/0!</v>
      </c>
      <c r="AE30" s="104" t="e">
        <f>+'PIBTRIM CONSTANTE 18-25_V'!AK30/'PIBTRIM CONSTANTE 18-25_V'!AF30*100-100</f>
        <v>#DIV/0!</v>
      </c>
      <c r="AF30" s="104" t="e">
        <f>+'PIBTRIM CONSTANTE 18-25_V'!AL30/'PIBTRIM CONSTANTE 18-25_V'!AG30*100-100</f>
        <v>#DIV/0!</v>
      </c>
      <c r="AG30" s="105" t="e">
        <f>+'PIBTRIM CONSTANTE 18-25_V'!AM30/'PIBTRIM CONSTANTE 18-25_V'!AI30*100-100</f>
        <v>#DIV/0!</v>
      </c>
    </row>
    <row r="31" spans="1:33">
      <c r="A31" s="89"/>
      <c r="B31" s="84" t="s">
        <v>59</v>
      </c>
      <c r="C31" s="106" t="e">
        <f>+'PIBTRIM CONSTANTE 18-25_V'!I31/'PIBTRIM CONSTANTE 18-25_V'!D31*100-100</f>
        <v>#DIV/0!</v>
      </c>
      <c r="D31" s="106" t="e">
        <f>+'PIBTRIM CONSTANTE 18-25_V'!J31/'PIBTRIM CONSTANTE 18-25_V'!E31*100-100</f>
        <v>#DIV/0!</v>
      </c>
      <c r="E31" s="106" t="e">
        <f>+'PIBTRIM CONSTANTE 18-25_V'!K31/'PIBTRIM CONSTANTE 18-25_V'!F31*100-100</f>
        <v>#DIV/0!</v>
      </c>
      <c r="F31" s="106" t="e">
        <f>+'PIBTRIM CONSTANTE 18-25_V'!L31/'PIBTRIM CONSTANTE 18-25_V'!G31*100-100</f>
        <v>#DIV/0!</v>
      </c>
      <c r="G31" s="106" t="e">
        <f>+'PIBTRIM CONSTANTE 18-25_V'!M31/'PIBTRIM CONSTANTE 18-25_V'!H31*100-100</f>
        <v>#DIV/0!</v>
      </c>
      <c r="H31" s="106" t="e">
        <f>+'PIBTRIM CONSTANTE 18-25_V'!N31/'PIBTRIM CONSTANTE 18-25_V'!I31*100-100</f>
        <v>#DIV/0!</v>
      </c>
      <c r="I31" s="106" t="e">
        <f>+'PIBTRIM CONSTANTE 18-25_V'!O31/'PIBTRIM CONSTANTE 18-25_V'!J31*100-100</f>
        <v>#DIV/0!</v>
      </c>
      <c r="J31" s="106" t="e">
        <f>+'PIBTRIM CONSTANTE 18-25_V'!P31/'PIBTRIM CONSTANTE 18-25_V'!K31*100-100</f>
        <v>#DIV/0!</v>
      </c>
      <c r="K31" s="106" t="e">
        <f>+'PIBTRIM CONSTANTE 18-25_V'!Q31/'PIBTRIM CONSTANTE 18-25_V'!L31*100-100</f>
        <v>#DIV/0!</v>
      </c>
      <c r="L31" s="106" t="e">
        <f>+'PIBTRIM CONSTANTE 18-25_V'!R31/'PIBTRIM CONSTANTE 18-25_V'!M31*100-100</f>
        <v>#DIV/0!</v>
      </c>
      <c r="M31" s="106" t="e">
        <f>+'PIBTRIM CONSTANTE 18-25_V'!S31/'PIBTRIM CONSTANTE 18-25_V'!N31*100-100</f>
        <v>#DIV/0!</v>
      </c>
      <c r="N31" s="106" t="e">
        <f>+'PIBTRIM CONSTANTE 18-25_V'!T31/'PIBTRIM CONSTANTE 18-25_V'!O31*100-100</f>
        <v>#DIV/0!</v>
      </c>
      <c r="O31" s="106" t="e">
        <f>+'PIBTRIM CONSTANTE 18-25_V'!U31/'PIBTRIM CONSTANTE 18-25_V'!P31*100-100</f>
        <v>#DIV/0!</v>
      </c>
      <c r="P31" s="106" t="e">
        <f>+'PIBTRIM CONSTANTE 18-25_V'!V31/'PIBTRIM CONSTANTE 18-25_V'!Q31*100-100</f>
        <v>#DIV/0!</v>
      </c>
      <c r="Q31" s="106" t="e">
        <f>+'PIBTRIM CONSTANTE 18-25_V'!W31/'PIBTRIM CONSTANTE 18-25_V'!R31*100-100</f>
        <v>#DIV/0!</v>
      </c>
      <c r="R31" s="106" t="e">
        <f>+'PIBTRIM CONSTANTE 18-25_V'!X31/'PIBTRIM CONSTANTE 18-25_V'!S31*100-100</f>
        <v>#DIV/0!</v>
      </c>
      <c r="S31" s="106" t="e">
        <f>+'PIBTRIM CONSTANTE 18-25_V'!Y31/'PIBTRIM CONSTANTE 18-25_V'!T31*100-100</f>
        <v>#DIV/0!</v>
      </c>
      <c r="T31" s="106" t="e">
        <f>+'PIBTRIM CONSTANTE 18-25_V'!Z31/'PIBTRIM CONSTANTE 18-25_V'!U31*100-100</f>
        <v>#DIV/0!</v>
      </c>
      <c r="U31" s="106" t="e">
        <f>+'PIBTRIM CONSTANTE 18-25_V'!AA31/'PIBTRIM CONSTANTE 18-25_V'!V31*100-100</f>
        <v>#DIV/0!</v>
      </c>
      <c r="V31" s="106" t="e">
        <f>+'PIBTRIM CONSTANTE 18-25_V'!AB31/'PIBTRIM CONSTANTE 18-25_V'!W31*100-100</f>
        <v>#DIV/0!</v>
      </c>
      <c r="W31" s="106" t="e">
        <f>+'PIBTRIM CONSTANTE 18-25_V'!AC31/'PIBTRIM CONSTANTE 18-25_V'!X31*100-100</f>
        <v>#DIV/0!</v>
      </c>
      <c r="X31" s="106" t="e">
        <f>+'PIBTRIM CONSTANTE 18-25_V'!AD31/'PIBTRIM CONSTANTE 18-25_V'!Y31*100-100</f>
        <v>#DIV/0!</v>
      </c>
      <c r="Y31" s="106" t="e">
        <f>+'PIBTRIM CONSTANTE 18-25_V'!AE31/'PIBTRIM CONSTANTE 18-25_V'!Z31*100-100</f>
        <v>#DIV/0!</v>
      </c>
      <c r="Z31" s="106" t="e">
        <f>+'PIBTRIM CONSTANTE 18-25_V'!AF31/'PIBTRIM CONSTANTE 18-25_V'!AA31*100-100</f>
        <v>#DIV/0!</v>
      </c>
      <c r="AA31" s="106" t="e">
        <f>+'PIBTRIM CONSTANTE 18-25_V'!AG31/'PIBTRIM CONSTANTE 18-25_V'!AB31*100-100</f>
        <v>#DIV/0!</v>
      </c>
      <c r="AB31" s="106" t="e">
        <f>+'PIBTRIM CONSTANTE 18-25_V'!AH31/'PIBTRIM CONSTANTE 18-25_V'!AC31*100-100</f>
        <v>#DIV/0!</v>
      </c>
      <c r="AC31" s="106" t="e">
        <f>+'PIBTRIM CONSTANTE 18-25_V'!AI31/'PIBTRIM CONSTANTE 18-25_V'!AD31*100-100</f>
        <v>#DIV/0!</v>
      </c>
      <c r="AD31" s="106" t="e">
        <f>+'PIBTRIM CONSTANTE 18-25_V'!AJ31/'PIBTRIM CONSTANTE 18-25_V'!AE31*100-100</f>
        <v>#DIV/0!</v>
      </c>
      <c r="AE31" s="106" t="e">
        <f>+'PIBTRIM CONSTANTE 18-25_V'!AK31/'PIBTRIM CONSTANTE 18-25_V'!AF31*100-100</f>
        <v>#DIV/0!</v>
      </c>
      <c r="AF31" s="106" t="e">
        <f>+'PIBTRIM CONSTANTE 18-25_V'!AL31/'PIBTRIM CONSTANTE 18-25_V'!AG31*100-100</f>
        <v>#DIV/0!</v>
      </c>
      <c r="AG31" s="107" t="e">
        <f>+'PIBTRIM CONSTANTE 18-25_V'!AM31/'PIBTRIM CONSTANTE 18-25_V'!AI31*100-100</f>
        <v>#DIV/0!</v>
      </c>
    </row>
    <row r="32" spans="1:33">
      <c r="A32" s="90"/>
      <c r="B32" s="91" t="s">
        <v>60</v>
      </c>
      <c r="C32" s="104" t="e">
        <f>+'PIBTRIM CONSTANTE 18-25_V'!I32/'PIBTRIM CONSTANTE 18-25_V'!D32*100-100</f>
        <v>#DIV/0!</v>
      </c>
      <c r="D32" s="104" t="e">
        <f>+'PIBTRIM CONSTANTE 18-25_V'!J32/'PIBTRIM CONSTANTE 18-25_V'!E32*100-100</f>
        <v>#DIV/0!</v>
      </c>
      <c r="E32" s="104" t="e">
        <f>+'PIBTRIM CONSTANTE 18-25_V'!K32/'PIBTRIM CONSTANTE 18-25_V'!F32*100-100</f>
        <v>#DIV/0!</v>
      </c>
      <c r="F32" s="104" t="e">
        <f>+'PIBTRIM CONSTANTE 18-25_V'!L32/'PIBTRIM CONSTANTE 18-25_V'!G32*100-100</f>
        <v>#DIV/0!</v>
      </c>
      <c r="G32" s="104" t="e">
        <f>+'PIBTRIM CONSTANTE 18-25_V'!M32/'PIBTRIM CONSTANTE 18-25_V'!H32*100-100</f>
        <v>#DIV/0!</v>
      </c>
      <c r="H32" s="104" t="e">
        <f>+'PIBTRIM CONSTANTE 18-25_V'!N32/'PIBTRIM CONSTANTE 18-25_V'!I32*100-100</f>
        <v>#DIV/0!</v>
      </c>
      <c r="I32" s="104" t="e">
        <f>+'PIBTRIM CONSTANTE 18-25_V'!O32/'PIBTRIM CONSTANTE 18-25_V'!J32*100-100</f>
        <v>#DIV/0!</v>
      </c>
      <c r="J32" s="104" t="e">
        <f>+'PIBTRIM CONSTANTE 18-25_V'!P32/'PIBTRIM CONSTANTE 18-25_V'!K32*100-100</f>
        <v>#DIV/0!</v>
      </c>
      <c r="K32" s="104" t="e">
        <f>+'PIBTRIM CONSTANTE 18-25_V'!Q32/'PIBTRIM CONSTANTE 18-25_V'!L32*100-100</f>
        <v>#DIV/0!</v>
      </c>
      <c r="L32" s="104" t="e">
        <f>+'PIBTRIM CONSTANTE 18-25_V'!R32/'PIBTRIM CONSTANTE 18-25_V'!M32*100-100</f>
        <v>#DIV/0!</v>
      </c>
      <c r="M32" s="104" t="e">
        <f>+'PIBTRIM CONSTANTE 18-25_V'!S32/'PIBTRIM CONSTANTE 18-25_V'!N32*100-100</f>
        <v>#DIV/0!</v>
      </c>
      <c r="N32" s="104" t="e">
        <f>+'PIBTRIM CONSTANTE 18-25_V'!T32/'PIBTRIM CONSTANTE 18-25_V'!O32*100-100</f>
        <v>#DIV/0!</v>
      </c>
      <c r="O32" s="104" t="e">
        <f>+'PIBTRIM CONSTANTE 18-25_V'!U32/'PIBTRIM CONSTANTE 18-25_V'!P32*100-100</f>
        <v>#DIV/0!</v>
      </c>
      <c r="P32" s="104" t="e">
        <f>+'PIBTRIM CONSTANTE 18-25_V'!V32/'PIBTRIM CONSTANTE 18-25_V'!Q32*100-100</f>
        <v>#DIV/0!</v>
      </c>
      <c r="Q32" s="104" t="e">
        <f>+'PIBTRIM CONSTANTE 18-25_V'!W32/'PIBTRIM CONSTANTE 18-25_V'!R32*100-100</f>
        <v>#DIV/0!</v>
      </c>
      <c r="R32" s="104" t="e">
        <f>+'PIBTRIM CONSTANTE 18-25_V'!X32/'PIBTRIM CONSTANTE 18-25_V'!S32*100-100</f>
        <v>#DIV/0!</v>
      </c>
      <c r="S32" s="104" t="e">
        <f>+'PIBTRIM CONSTANTE 18-25_V'!Y32/'PIBTRIM CONSTANTE 18-25_V'!T32*100-100</f>
        <v>#DIV/0!</v>
      </c>
      <c r="T32" s="104" t="e">
        <f>+'PIBTRIM CONSTANTE 18-25_V'!Z32/'PIBTRIM CONSTANTE 18-25_V'!U32*100-100</f>
        <v>#DIV/0!</v>
      </c>
      <c r="U32" s="104" t="e">
        <f>+'PIBTRIM CONSTANTE 18-25_V'!AA32/'PIBTRIM CONSTANTE 18-25_V'!V32*100-100</f>
        <v>#DIV/0!</v>
      </c>
      <c r="V32" s="104" t="e">
        <f>+'PIBTRIM CONSTANTE 18-25_V'!AB32/'PIBTRIM CONSTANTE 18-25_V'!W32*100-100</f>
        <v>#DIV/0!</v>
      </c>
      <c r="W32" s="104" t="e">
        <f>+'PIBTRIM CONSTANTE 18-25_V'!AC32/'PIBTRIM CONSTANTE 18-25_V'!X32*100-100</f>
        <v>#DIV/0!</v>
      </c>
      <c r="X32" s="104" t="e">
        <f>+'PIBTRIM CONSTANTE 18-25_V'!AD32/'PIBTRIM CONSTANTE 18-25_V'!Y32*100-100</f>
        <v>#DIV/0!</v>
      </c>
      <c r="Y32" s="104" t="e">
        <f>+'PIBTRIM CONSTANTE 18-25_V'!AE32/'PIBTRIM CONSTANTE 18-25_V'!Z32*100-100</f>
        <v>#DIV/0!</v>
      </c>
      <c r="Z32" s="104" t="e">
        <f>+'PIBTRIM CONSTANTE 18-25_V'!AF32/'PIBTRIM CONSTANTE 18-25_V'!AA32*100-100</f>
        <v>#DIV/0!</v>
      </c>
      <c r="AA32" s="104" t="e">
        <f>+'PIBTRIM CONSTANTE 18-25_V'!AG32/'PIBTRIM CONSTANTE 18-25_V'!AB32*100-100</f>
        <v>#DIV/0!</v>
      </c>
      <c r="AB32" s="104" t="e">
        <f>+'PIBTRIM CONSTANTE 18-25_V'!AH32/'PIBTRIM CONSTANTE 18-25_V'!AC32*100-100</f>
        <v>#DIV/0!</v>
      </c>
      <c r="AC32" s="104" t="e">
        <f>+'PIBTRIM CONSTANTE 18-25_V'!AI32/'PIBTRIM CONSTANTE 18-25_V'!AD32*100-100</f>
        <v>#DIV/0!</v>
      </c>
      <c r="AD32" s="104" t="e">
        <f>+'PIBTRIM CONSTANTE 18-25_V'!AJ32/'PIBTRIM CONSTANTE 18-25_V'!AE32*100-100</f>
        <v>#DIV/0!</v>
      </c>
      <c r="AE32" s="104" t="e">
        <f>+'PIBTRIM CONSTANTE 18-25_V'!AK32/'PIBTRIM CONSTANTE 18-25_V'!AF32*100-100</f>
        <v>#DIV/0!</v>
      </c>
      <c r="AF32" s="104" t="e">
        <f>+'PIBTRIM CONSTANTE 18-25_V'!AL32/'PIBTRIM CONSTANTE 18-25_V'!AG32*100-100</f>
        <v>#DIV/0!</v>
      </c>
      <c r="AG32" s="105" t="e">
        <f>+'PIBTRIM CONSTANTE 18-25_V'!AM32/'PIBTRIM CONSTANTE 18-25_V'!AI32*100-100</f>
        <v>#DIV/0!</v>
      </c>
    </row>
    <row r="33" spans="1:33">
      <c r="A33" s="92" t="s">
        <v>61</v>
      </c>
      <c r="B33" s="93"/>
      <c r="C33" s="92"/>
      <c r="D33" s="92"/>
      <c r="E33" s="94"/>
      <c r="F33" s="94"/>
      <c r="G33" s="94"/>
      <c r="H33" s="94"/>
      <c r="I33" s="94"/>
      <c r="J33" s="94"/>
      <c r="K33" s="94"/>
      <c r="L33" s="94"/>
      <c r="M33" s="94"/>
      <c r="N33" s="94"/>
      <c r="O33" s="94"/>
      <c r="P33" s="94"/>
      <c r="Q33" s="94"/>
      <c r="R33" s="94"/>
      <c r="S33" s="94"/>
      <c r="T33" s="94"/>
      <c r="U33" s="94"/>
      <c r="V33" s="94"/>
      <c r="W33" s="94"/>
      <c r="X33" s="94"/>
      <c r="Y33" s="94"/>
      <c r="Z33" s="94"/>
      <c r="AA33" s="94"/>
      <c r="AB33" s="94"/>
      <c r="AC33" s="94"/>
      <c r="AD33" s="94"/>
      <c r="AE33" s="94"/>
      <c r="AF33" s="94"/>
      <c r="AG33" s="94"/>
    </row>
    <row r="34" spans="1:33">
      <c r="A34" s="92" t="s">
        <v>79</v>
      </c>
      <c r="B34" s="95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  <c r="O34" s="94"/>
      <c r="P34" s="94"/>
      <c r="Q34" s="94"/>
      <c r="R34" s="94"/>
      <c r="S34" s="94"/>
      <c r="T34" s="94"/>
      <c r="U34" s="94"/>
      <c r="V34" s="94"/>
      <c r="W34" s="94"/>
      <c r="X34" s="94"/>
      <c r="Y34" s="94"/>
      <c r="Z34" s="94"/>
      <c r="AA34" s="94"/>
      <c r="AB34" s="94"/>
      <c r="AC34" s="94"/>
      <c r="AD34" s="94"/>
      <c r="AE34" s="94"/>
      <c r="AF34" s="94"/>
      <c r="AG34" s="94"/>
    </row>
    <row r="35" spans="1:33">
      <c r="A35" s="96" t="s">
        <v>80</v>
      </c>
      <c r="B35" s="93"/>
      <c r="C35" s="94"/>
      <c r="D35" s="94"/>
      <c r="E35" s="94"/>
      <c r="F35" s="94"/>
      <c r="G35" s="94"/>
      <c r="H35" s="94"/>
      <c r="I35" s="94"/>
      <c r="J35" s="94"/>
      <c r="K35" s="94"/>
      <c r="L35" s="94"/>
      <c r="M35" s="94"/>
      <c r="N35" s="94"/>
      <c r="O35" s="94"/>
      <c r="P35" s="94"/>
      <c r="Q35" s="94"/>
      <c r="R35" s="94"/>
      <c r="S35" s="94"/>
      <c r="T35" s="94"/>
      <c r="U35" s="94"/>
      <c r="V35" s="94"/>
      <c r="W35" s="94"/>
      <c r="X35" s="94"/>
      <c r="Y35" s="94"/>
      <c r="Z35" s="94"/>
      <c r="AA35" s="94"/>
      <c r="AB35" s="94"/>
      <c r="AC35" s="94"/>
      <c r="AD35" s="94"/>
      <c r="AE35" s="94"/>
      <c r="AF35" s="94"/>
      <c r="AG35" s="94"/>
    </row>
    <row r="36" spans="1:33">
      <c r="A36" s="97" t="s">
        <v>63</v>
      </c>
      <c r="B36" s="98"/>
      <c r="C36" s="94"/>
      <c r="D36" s="94"/>
      <c r="E36" s="94"/>
      <c r="F36" s="94"/>
      <c r="G36" s="94"/>
      <c r="H36" s="94"/>
      <c r="I36" s="94"/>
      <c r="J36" s="94"/>
      <c r="K36" s="94"/>
      <c r="L36" s="94"/>
      <c r="M36" s="94"/>
      <c r="N36" s="94"/>
      <c r="O36" s="94"/>
      <c r="P36" s="94"/>
      <c r="Q36" s="94"/>
      <c r="R36" s="94"/>
      <c r="S36" s="94"/>
      <c r="T36" s="94"/>
      <c r="U36" s="94"/>
      <c r="V36" s="94"/>
      <c r="W36" s="94"/>
      <c r="X36" s="94"/>
      <c r="Y36" s="94"/>
      <c r="Z36" s="94"/>
      <c r="AA36" s="94"/>
      <c r="AB36" s="94"/>
      <c r="AC36" s="94"/>
      <c r="AD36" s="94"/>
      <c r="AE36" s="94"/>
      <c r="AF36" s="94"/>
      <c r="AG36" s="94"/>
    </row>
    <row r="37" spans="1:33">
      <c r="A37" s="99" t="s">
        <v>64</v>
      </c>
      <c r="B37" s="64"/>
      <c r="C37" s="92"/>
      <c r="D37" s="92"/>
      <c r="E37" s="92"/>
      <c r="F37" s="92"/>
      <c r="G37" s="92"/>
      <c r="H37" s="92"/>
      <c r="I37" s="92"/>
      <c r="J37" s="92"/>
      <c r="K37" s="92"/>
      <c r="L37" s="92"/>
      <c r="M37" s="92"/>
      <c r="N37" s="92"/>
      <c r="O37" s="92"/>
      <c r="P37" s="92"/>
      <c r="Q37" s="92"/>
      <c r="R37" s="92"/>
      <c r="S37" s="92"/>
      <c r="T37" s="92"/>
      <c r="U37" s="92"/>
      <c r="V37" s="92"/>
      <c r="W37" s="92"/>
      <c r="X37" s="92"/>
      <c r="Y37" s="92"/>
      <c r="Z37" s="92"/>
      <c r="AA37" s="92"/>
      <c r="AB37" s="92"/>
      <c r="AC37" s="92"/>
      <c r="AD37" s="92"/>
      <c r="AE37" s="92"/>
      <c r="AF37" s="92"/>
      <c r="AG37" s="92"/>
    </row>
    <row r="38" spans="1:33">
      <c r="A38" s="99" t="s">
        <v>65</v>
      </c>
      <c r="B38" s="94"/>
      <c r="C38" s="94"/>
      <c r="D38" s="94"/>
      <c r="E38" s="94"/>
      <c r="F38" s="94"/>
      <c r="G38" s="94"/>
      <c r="H38" s="94"/>
      <c r="I38" s="94"/>
      <c r="J38" s="94"/>
      <c r="K38" s="94"/>
      <c r="L38" s="94"/>
      <c r="M38" s="94"/>
      <c r="N38" s="94"/>
      <c r="O38" s="94"/>
      <c r="P38" s="94"/>
      <c r="Q38" s="94"/>
      <c r="R38" s="94"/>
      <c r="S38" s="94"/>
      <c r="T38" s="94"/>
      <c r="U38" s="94"/>
      <c r="V38" s="94"/>
      <c r="W38" s="94"/>
      <c r="X38" s="94"/>
      <c r="Y38" s="94"/>
      <c r="Z38" s="94"/>
      <c r="AA38" s="94"/>
      <c r="AB38" s="94"/>
      <c r="AC38" s="94"/>
      <c r="AD38" s="94"/>
      <c r="AE38" s="94"/>
      <c r="AF38" s="94"/>
      <c r="AG38" s="94"/>
    </row>
  </sheetData>
  <mergeCells count="15">
    <mergeCell ref="AB8:AB9"/>
    <mergeCell ref="A6:A9"/>
    <mergeCell ref="B6:B9"/>
    <mergeCell ref="C6:AG6"/>
    <mergeCell ref="C7:G7"/>
    <mergeCell ref="H7:L7"/>
    <mergeCell ref="M7:Q7"/>
    <mergeCell ref="R7:V7"/>
    <mergeCell ref="W7:AA7"/>
    <mergeCell ref="AB7:AF7"/>
    <mergeCell ref="C8:C9"/>
    <mergeCell ref="H8:H9"/>
    <mergeCell ref="M8:M9"/>
    <mergeCell ref="R8:R9"/>
    <mergeCell ref="W8:W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BU66"/>
  <sheetViews>
    <sheetView zoomScaleNormal="100" zoomScaleSheetLayoutView="98" workbookViewId="0">
      <pane ySplit="7" topLeftCell="A8" activePane="bottomLeft" state="frozen"/>
      <selection pane="bottomLeft"/>
    </sheetView>
  </sheetViews>
  <sheetFormatPr baseColWidth="10" defaultColWidth="21.85546875" defaultRowHeight="12.75"/>
  <cols>
    <col min="1" max="1" width="12.7109375" style="28" customWidth="1"/>
    <col min="2" max="8" width="20.7109375" style="28" customWidth="1"/>
    <col min="9" max="34" width="21.85546875" style="197"/>
    <col min="35" max="35" width="21.85546875" style="28"/>
    <col min="36" max="73" width="21.85546875" style="197"/>
    <col min="74" max="16384" width="21.85546875" style="28"/>
  </cols>
  <sheetData>
    <row r="1" spans="1:30" s="5" customFormat="1" ht="17.25" customHeight="1">
      <c r="A1" s="192" t="s">
        <v>115</v>
      </c>
      <c r="B1" s="193"/>
      <c r="C1" s="193"/>
      <c r="D1" s="193"/>
      <c r="E1" s="193"/>
      <c r="F1" s="193"/>
      <c r="G1" s="193"/>
      <c r="H1" s="193"/>
    </row>
    <row r="2" spans="1:30" s="5" customFormat="1" ht="17.25" customHeight="1">
      <c r="A2" s="193" t="s">
        <v>181</v>
      </c>
      <c r="B2" s="194"/>
      <c r="C2" s="194"/>
      <c r="D2" s="194"/>
      <c r="E2" s="194"/>
      <c r="F2" s="194"/>
      <c r="G2" s="194"/>
      <c r="H2" s="194"/>
    </row>
    <row r="3" spans="1:30" s="5" customFormat="1" ht="17.25" customHeight="1">
      <c r="A3" s="195" t="s">
        <v>101</v>
      </c>
      <c r="B3" s="194"/>
      <c r="C3" s="194"/>
      <c r="D3" s="194"/>
      <c r="E3" s="193"/>
      <c r="F3" s="194"/>
      <c r="G3" s="194"/>
      <c r="H3" s="194"/>
    </row>
    <row r="4" spans="1:30" s="10" customFormat="1" ht="17.25" customHeight="1">
      <c r="A4" s="195" t="s">
        <v>177</v>
      </c>
      <c r="B4" s="109"/>
      <c r="C4" s="109"/>
      <c r="D4" s="109"/>
      <c r="E4" s="196"/>
      <c r="F4" s="109"/>
      <c r="G4" s="109"/>
      <c r="H4" s="109"/>
    </row>
    <row r="5" spans="1:30" s="10" customFormat="1" ht="17.25" customHeight="1">
      <c r="A5" s="195" t="s">
        <v>99</v>
      </c>
      <c r="B5" s="109"/>
      <c r="C5" s="109"/>
      <c r="D5" s="109"/>
      <c r="E5" s="109"/>
      <c r="F5" s="109"/>
      <c r="G5" s="109"/>
      <c r="H5" s="109"/>
      <c r="K5" s="232"/>
    </row>
    <row r="6" spans="1:30" s="197" customFormat="1" ht="5.25" customHeight="1" thickBot="1"/>
    <row r="7" spans="1:30" s="198" customFormat="1" ht="99.95" customHeight="1" thickTop="1" thickBot="1">
      <c r="A7" s="212" t="s">
        <v>36</v>
      </c>
      <c r="B7" s="212" t="s">
        <v>121</v>
      </c>
      <c r="C7" s="212" t="s">
        <v>122</v>
      </c>
      <c r="D7" s="212" t="s">
        <v>123</v>
      </c>
      <c r="E7" s="212" t="s">
        <v>124</v>
      </c>
      <c r="F7" s="212" t="s">
        <v>125</v>
      </c>
      <c r="G7" s="212" t="s">
        <v>126</v>
      </c>
      <c r="H7" s="212" t="s">
        <v>166</v>
      </c>
    </row>
    <row r="8" spans="1:30" s="10" customFormat="1" ht="17.25" customHeight="1" thickTop="1">
      <c r="A8" s="186">
        <v>2018</v>
      </c>
      <c r="B8" s="234">
        <f t="shared" ref="B8:H8" si="0">SUM(B9:B12)</f>
        <v>7391.1497634364405</v>
      </c>
      <c r="C8" s="234">
        <f t="shared" si="0"/>
        <v>33158.718388808498</v>
      </c>
      <c r="D8" s="234">
        <f t="shared" si="0"/>
        <v>26034.346916743361</v>
      </c>
      <c r="E8" s="234">
        <f t="shared" si="0"/>
        <v>1699.4272931315563</v>
      </c>
      <c r="F8" s="234">
        <f t="shared" si="0"/>
        <v>28506.576356792219</v>
      </c>
      <c r="G8" s="234">
        <f t="shared" si="0"/>
        <v>29473.747537663283</v>
      </c>
      <c r="H8" s="235">
        <f t="shared" si="0"/>
        <v>67316.471181248795</v>
      </c>
      <c r="J8" s="207"/>
      <c r="K8" s="207"/>
      <c r="L8" s="207"/>
      <c r="M8" s="207"/>
      <c r="N8" s="207"/>
      <c r="O8" s="207"/>
      <c r="P8" s="207"/>
      <c r="Q8" s="207"/>
      <c r="R8" s="207"/>
      <c r="S8" s="207"/>
      <c r="T8" s="207"/>
      <c r="U8" s="207"/>
      <c r="V8" s="207"/>
      <c r="W8" s="207"/>
      <c r="X8" s="207"/>
      <c r="Y8" s="207"/>
      <c r="Z8" s="207"/>
      <c r="AA8" s="207"/>
      <c r="AB8" s="207"/>
      <c r="AC8" s="207"/>
      <c r="AD8" s="207"/>
    </row>
    <row r="9" spans="1:30" s="10" customFormat="1" ht="17.25" customHeight="1">
      <c r="A9" s="187" t="s">
        <v>17</v>
      </c>
      <c r="B9" s="191">
        <f>SUMIFS(Datos!$H:$H,Datos!$F:$F,"P33",Datos!$A:$A,'Cuadro 1'!$A$8,Datos!$C:$C,"DE",Datos!$G:$G,"0311",Datos!$B:$B,$A9)</f>
        <v>1717.2810939219999</v>
      </c>
      <c r="C9" s="191">
        <f>SUMIFS(Datos!$H:$H,Datos!$F:$F,"P31_32",Datos!$A:$A,'Cuadro 1'!$A$8,Datos!$C:$C,"DE",Datos!$G:$G,"0311",Datos!$B:$B,$A9)</f>
        <v>7638.57333743034</v>
      </c>
      <c r="D9" s="191">
        <f>SUMIFS(Datos!$H:$H,Datos!$F:$F,"P51",Datos!$A:$A,'Cuadro 1'!$A$8,Datos!$C:$C,"DE",Datos!$G:$G,"0311",Datos!$B:$B,$A9)</f>
        <v>8400.66238423096</v>
      </c>
      <c r="E9" s="191">
        <f>SUMIFS(Datos!$H:$H,Datos!$F:$F,"P52",Datos!$A:$A,'Cuadro 1'!$A$8,Datos!$C:$C,"DE",Datos!$G:$G,"0311",Datos!$B:$B,$A9)</f>
        <v>-404.0526963856064</v>
      </c>
      <c r="F9" s="191">
        <f>SUMIFS(Datos!$H:$H,Datos!$F:$F,"P6",Datos!$A:$A,'Cuadro 1'!$A$8,Datos!$C:$C,"DE",Datos!$G:$G,"0311",Datos!$B:$B,$A9)</f>
        <v>7731.06644774701</v>
      </c>
      <c r="G9" s="191">
        <f>SUMIFS(Datos!$H:$H,Datos!$F:$F,"P7",Datos!$A:$A,'Cuadro 1'!$A$8,Datos!$C:$C,"DE",Datos!$G:$G,"0311",Datos!$B:$B,$A9)</f>
        <v>7482.6340694978999</v>
      </c>
      <c r="H9" s="201">
        <f>SUMIFS(Datos!$H:$H,Datos!$F:$F,"00",Datos!$A:$A,'Cuadro 1'!$A$8,Datos!$C:$C,"DE",Datos!$G:$G,"0311",Datos!$B:$B,$A9)</f>
        <v>17600.896497446804</v>
      </c>
    </row>
    <row r="10" spans="1:30" s="10" customFormat="1" ht="17.25" customHeight="1">
      <c r="A10" s="188" t="s">
        <v>94</v>
      </c>
      <c r="B10" s="191">
        <f>SUMIFS(Datos!$H:$H,Datos!$F:$F,"P33",Datos!$A:$A,'Cuadro 1'!$A$8,Datos!$C:$C,"DE",Datos!$G:$G,"0311",Datos!$B:$B,$A10)</f>
        <v>1695.1341453929399</v>
      </c>
      <c r="C10" s="191">
        <f>SUMIFS(Datos!$H:$H,Datos!$F:$F,"P31_32",Datos!$A:$A,'Cuadro 1'!$A$8,Datos!$C:$C,"DE",Datos!$G:$G,"0311",Datos!$B:$B,$A10)</f>
        <v>7769.6453842852152</v>
      </c>
      <c r="D10" s="191">
        <f>SUMIFS(Datos!$H:$H,Datos!$F:$F,"P51",Datos!$A:$A,'Cuadro 1'!$A$8,Datos!$C:$C,"DE",Datos!$G:$G,"0311",Datos!$B:$B,$A10)</f>
        <v>5611.1337765233393</v>
      </c>
      <c r="E10" s="191">
        <f>SUMIFS(Datos!$H:$H,Datos!$F:$F,"P52",Datos!$A:$A,'Cuadro 1'!$A$8,Datos!$C:$C,"DE",Datos!$G:$G,"0311",Datos!$B:$B,$A10)</f>
        <v>844.97940418719372</v>
      </c>
      <c r="F10" s="191">
        <f>SUMIFS(Datos!$H:$H,Datos!$F:$F,"P6",Datos!$A:$A,'Cuadro 1'!$A$8,Datos!$C:$C,"DE",Datos!$G:$G,"0311",Datos!$B:$B,$A10)</f>
        <v>7365.9904675799298</v>
      </c>
      <c r="G10" s="191">
        <f>SUMIFS(Datos!$H:$H,Datos!$F:$F,"P7",Datos!$A:$A,'Cuadro 1'!$A$8,Datos!$C:$C,"DE",Datos!$G:$G,"0311",Datos!$B:$B,$A10)</f>
        <v>7326.3271929141602</v>
      </c>
      <c r="H10" s="201">
        <f>SUMIFS(Datos!$H:$H,Datos!$F:$F,"00",Datos!$A:$A,'Cuadro 1'!$A$8,Datos!$C:$C,"DE",Datos!$G:$G,"0311",Datos!$B:$B,$A10)</f>
        <v>15960.555985054458</v>
      </c>
    </row>
    <row r="11" spans="1:30" s="10" customFormat="1" ht="17.25" customHeight="1">
      <c r="A11" s="188" t="s">
        <v>95</v>
      </c>
      <c r="B11" s="191">
        <f>SUMIFS(Datos!$H:$H,Datos!$F:$F,"P33",Datos!$A:$A,'Cuadro 1'!$A$8,Datos!$C:$C,"DE",Datos!$G:$G,"0311",Datos!$B:$B,$A11)</f>
        <v>1804.4189434690502</v>
      </c>
      <c r="C11" s="191">
        <f>SUMIFS(Datos!$H:$H,Datos!$F:$F,"P31_32",Datos!$A:$A,'Cuadro 1'!$A$8,Datos!$C:$C,"DE",Datos!$G:$G,"0311",Datos!$B:$B,$A11)</f>
        <v>8234.3481941702939</v>
      </c>
      <c r="D11" s="191">
        <f>SUMIFS(Datos!$H:$H,Datos!$F:$F,"P51",Datos!$A:$A,'Cuadro 1'!$A$8,Datos!$C:$C,"DE",Datos!$G:$G,"0311",Datos!$B:$B,$A11)</f>
        <v>6161.11418619705</v>
      </c>
      <c r="E11" s="191">
        <f>SUMIFS(Datos!$H:$H,Datos!$F:$F,"P52",Datos!$A:$A,'Cuadro 1'!$A$8,Datos!$C:$C,"DE",Datos!$G:$G,"0311",Datos!$B:$B,$A11)</f>
        <v>824.96641653214374</v>
      </c>
      <c r="F11" s="191">
        <f>SUMIFS(Datos!$H:$H,Datos!$F:$F,"P6",Datos!$A:$A,'Cuadro 1'!$A$8,Datos!$C:$C,"DE",Datos!$G:$G,"0311",Datos!$B:$B,$A11)</f>
        <v>6943.0390807096001</v>
      </c>
      <c r="G11" s="191">
        <f>SUMIFS(Datos!$H:$H,Datos!$F:$F,"P7",Datos!$A:$A,'Cuadro 1'!$A$8,Datos!$C:$C,"DE",Datos!$G:$G,"0311",Datos!$B:$B,$A11)</f>
        <v>7510.2982573965801</v>
      </c>
      <c r="H11" s="201">
        <f>SUMIFS(Datos!$H:$H,Datos!$F:$F,"00",Datos!$A:$A,'Cuadro 1'!$A$8,Datos!$C:$C,"DE",Datos!$G:$G,"0311",Datos!$B:$B,$A11)</f>
        <v>16457.588563681558</v>
      </c>
    </row>
    <row r="12" spans="1:30" s="10" customFormat="1" ht="17.25" customHeight="1">
      <c r="A12" s="188" t="s">
        <v>96</v>
      </c>
      <c r="B12" s="191">
        <f>SUMIFS(Datos!$H:$H,Datos!$F:$F,"P33",Datos!$A:$A,'Cuadro 1'!$A$8,Datos!$C:$C,"DE",Datos!$G:$G,"0311",Datos!$B:$B,$A12)</f>
        <v>2174.3155806524501</v>
      </c>
      <c r="C12" s="191">
        <f>SUMIFS(Datos!$H:$H,Datos!$F:$F,"P31_32",Datos!$A:$A,'Cuadro 1'!$A$8,Datos!$C:$C,"DE",Datos!$G:$G,"0311",Datos!$B:$B,$A12)</f>
        <v>9516.1514729226474</v>
      </c>
      <c r="D12" s="191">
        <f>SUMIFS(Datos!$H:$H,Datos!$F:$F,"P51",Datos!$A:$A,'Cuadro 1'!$A$8,Datos!$C:$C,"DE",Datos!$G:$G,"0311",Datos!$B:$B,$A12)</f>
        <v>5861.4365697920102</v>
      </c>
      <c r="E12" s="191">
        <f>SUMIFS(Datos!$H:$H,Datos!$F:$F,"P52",Datos!$A:$A,'Cuadro 1'!$A$8,Datos!$C:$C,"DE",Datos!$G:$G,"0311",Datos!$B:$B,$A12)</f>
        <v>433.53416879782526</v>
      </c>
      <c r="F12" s="191">
        <f>SUMIFS(Datos!$H:$H,Datos!$F:$F,"P6",Datos!$A:$A,'Cuadro 1'!$A$8,Datos!$C:$C,"DE",Datos!$G:$G,"0311",Datos!$B:$B,$A12)</f>
        <v>6466.4803607556805</v>
      </c>
      <c r="G12" s="191">
        <f>SUMIFS(Datos!$H:$H,Datos!$F:$F,"P7",Datos!$A:$A,'Cuadro 1'!$A$8,Datos!$C:$C,"DE",Datos!$G:$G,"0311",Datos!$B:$B,$A12)</f>
        <v>7154.48801785464</v>
      </c>
      <c r="H12" s="201">
        <f>SUMIFS(Datos!$H:$H,Datos!$F:$F,"00",Datos!$A:$A,'Cuadro 1'!$A$8,Datos!$C:$C,"DE",Datos!$G:$G,"0311",Datos!$B:$B,$A12)</f>
        <v>17297.430135065973</v>
      </c>
    </row>
    <row r="13" spans="1:30" s="10" customFormat="1" ht="17.25" customHeight="1">
      <c r="A13" s="190">
        <f>+A8+1</f>
        <v>2019</v>
      </c>
      <c r="B13" s="236">
        <f t="shared" ref="B13:H13" si="1">SUM(B14:B17)</f>
        <v>7668.8868396954995</v>
      </c>
      <c r="C13" s="236">
        <f t="shared" si="1"/>
        <v>35443.689135837049</v>
      </c>
      <c r="D13" s="236">
        <f t="shared" si="1"/>
        <v>25673.929324441269</v>
      </c>
      <c r="E13" s="236">
        <f t="shared" si="1"/>
        <v>729.95204388207185</v>
      </c>
      <c r="F13" s="236">
        <f t="shared" si="1"/>
        <v>28818.378903052359</v>
      </c>
      <c r="G13" s="236">
        <f t="shared" si="1"/>
        <v>28929.489234992237</v>
      </c>
      <c r="H13" s="237">
        <f t="shared" si="1"/>
        <v>69405.347011916005</v>
      </c>
      <c r="J13" s="207"/>
      <c r="K13" s="207"/>
      <c r="L13" s="207"/>
      <c r="M13" s="207"/>
      <c r="N13" s="207"/>
      <c r="O13" s="207"/>
      <c r="P13" s="207"/>
      <c r="Q13" s="207"/>
      <c r="R13" s="207"/>
      <c r="S13" s="207"/>
      <c r="T13" s="207"/>
      <c r="U13" s="207"/>
      <c r="V13" s="207"/>
      <c r="W13" s="207"/>
      <c r="X13" s="207"/>
      <c r="Y13" s="207"/>
      <c r="Z13" s="207"/>
      <c r="AA13" s="207"/>
      <c r="AB13" s="207"/>
      <c r="AC13" s="207"/>
      <c r="AD13" s="207"/>
    </row>
    <row r="14" spans="1:30" s="10" customFormat="1" ht="17.25" customHeight="1">
      <c r="A14" s="189" t="s">
        <v>17</v>
      </c>
      <c r="B14" s="199">
        <f>SUMIFS(Datos!$H:$H,Datos!$F:$F,"P33",Datos!$A:$A,'Cuadro 1'!$A$13,Datos!$C:$C,"DE",Datos!$G:$G,"0311",Datos!$B:$B,$A14)</f>
        <v>1761.4059305385601</v>
      </c>
      <c r="C14" s="199">
        <f>SUMIFS(Datos!$H:$H,Datos!$F:$F,"P31_32",Datos!$A:$A,'Cuadro 1'!$A$13,Datos!$C:$C,"DE",Datos!$G:$G,"0311",Datos!$B:$B,$A14)</f>
        <v>8027.3542075563028</v>
      </c>
      <c r="D14" s="199">
        <f>SUMIFS(Datos!$H:$H,Datos!$F:$F,"P51",Datos!$A:$A,'Cuadro 1'!$A$13,Datos!$C:$C,"DE",Datos!$G:$G,"0311",Datos!$B:$B,$A14)</f>
        <v>8737.3833050164903</v>
      </c>
      <c r="E14" s="199">
        <f>SUMIFS(Datos!$H:$H,Datos!$F:$F,"P52",Datos!$A:$A,'Cuadro 1'!$A$13,Datos!$C:$C,"DE",Datos!$G:$G,"0311",Datos!$B:$B,$A14)</f>
        <v>-561.39959797937445</v>
      </c>
      <c r="F14" s="199">
        <f>SUMIFS(Datos!$H:$H,Datos!$F:$F,"P6",Datos!$A:$A,'Cuadro 1'!$A$13,Datos!$C:$C,"DE",Datos!$G:$G,"0311",Datos!$B:$B,$A14)</f>
        <v>7132.0779328441795</v>
      </c>
      <c r="G14" s="199">
        <f>SUMIFS(Datos!$H:$H,Datos!$F:$F,"P7",Datos!$A:$A,'Cuadro 1'!$A$13,Datos!$C:$C,"DE",Datos!$G:$G,"0311",Datos!$B:$B,$A14)</f>
        <v>6951.5856093430293</v>
      </c>
      <c r="H14" s="200">
        <f>SUMIFS(Datos!$H:$H,Datos!$F:$F,"00",Datos!$A:$A,'Cuadro 1'!$A$13,Datos!$C:$C,"DE",Datos!$G:$G,"0311",Datos!$B:$B,$A14)</f>
        <v>18145.236168633128</v>
      </c>
    </row>
    <row r="15" spans="1:30" s="10" customFormat="1" ht="17.25" customHeight="1">
      <c r="A15" s="190" t="s">
        <v>94</v>
      </c>
      <c r="B15" s="199">
        <f>SUMIFS(Datos!$H:$H,Datos!$F:$F,"P33",Datos!$A:$A,'Cuadro 1'!$A$13,Datos!$C:$C,"DE",Datos!$G:$G,"0311",Datos!$B:$B,$A15)</f>
        <v>1726.6717301078299</v>
      </c>
      <c r="C15" s="199">
        <f>SUMIFS(Datos!$H:$H,Datos!$F:$F,"P31_32",Datos!$A:$A,'Cuadro 1'!$A$13,Datos!$C:$C,"DE",Datos!$G:$G,"0311",Datos!$B:$B,$A15)</f>
        <v>8209.9762927282209</v>
      </c>
      <c r="D15" s="199">
        <f>SUMIFS(Datos!$H:$H,Datos!$F:$F,"P51",Datos!$A:$A,'Cuadro 1'!$A$13,Datos!$C:$C,"DE",Datos!$G:$G,"0311",Datos!$B:$B,$A15)</f>
        <v>5948.5065091449305</v>
      </c>
      <c r="E15" s="199">
        <f>SUMIFS(Datos!$H:$H,Datos!$F:$F,"P52",Datos!$A:$A,'Cuadro 1'!$A$13,Datos!$C:$C,"DE",Datos!$G:$G,"0311",Datos!$B:$B,$A15)</f>
        <v>915.57705422135223</v>
      </c>
      <c r="F15" s="199">
        <f>SUMIFS(Datos!$H:$H,Datos!$F:$F,"P6",Datos!$A:$A,'Cuadro 1'!$A$13,Datos!$C:$C,"DE",Datos!$G:$G,"0311",Datos!$B:$B,$A15)</f>
        <v>7049.2607704275606</v>
      </c>
      <c r="G15" s="199">
        <f>SUMIFS(Datos!$H:$H,Datos!$F:$F,"P7",Datos!$A:$A,'Cuadro 1'!$A$13,Datos!$C:$C,"DE",Datos!$G:$G,"0311",Datos!$B:$B,$A15)</f>
        <v>7423.6863097702199</v>
      </c>
      <c r="H15" s="200">
        <f>SUMIFS(Datos!$H:$H,Datos!$F:$F,"00",Datos!$A:$A,'Cuadro 1'!$A$13,Datos!$C:$C,"DE",Datos!$G:$G,"0311",Datos!$B:$B,$A15)</f>
        <v>16426.306046859674</v>
      </c>
    </row>
    <row r="16" spans="1:30" s="10" customFormat="1" ht="17.25" customHeight="1">
      <c r="A16" s="190" t="s">
        <v>95</v>
      </c>
      <c r="B16" s="199">
        <f>SUMIFS(Datos!$H:$H,Datos!$F:$F,"P33",Datos!$A:$A,'Cuadro 1'!$A$13,Datos!$C:$C,"DE",Datos!$G:$G,"0311",Datos!$B:$B,$A16)</f>
        <v>1879.56285608133</v>
      </c>
      <c r="C16" s="199">
        <f>SUMIFS(Datos!$H:$H,Datos!$F:$F,"P31_32",Datos!$A:$A,'Cuadro 1'!$A$13,Datos!$C:$C,"DE",Datos!$G:$G,"0311",Datos!$B:$B,$A16)</f>
        <v>8914.4913862598169</v>
      </c>
      <c r="D16" s="199">
        <f>SUMIFS(Datos!$H:$H,Datos!$F:$F,"P51",Datos!$A:$A,'Cuadro 1'!$A$13,Datos!$C:$C,"DE",Datos!$G:$G,"0311",Datos!$B:$B,$A16)</f>
        <v>5600.25131387274</v>
      </c>
      <c r="E16" s="199">
        <f>SUMIFS(Datos!$H:$H,Datos!$F:$F,"P52",Datos!$A:$A,'Cuadro 1'!$A$13,Datos!$C:$C,"DE",Datos!$G:$G,"0311",Datos!$B:$B,$A16)</f>
        <v>561.05119641526744</v>
      </c>
      <c r="F16" s="199">
        <f>SUMIFS(Datos!$H:$H,Datos!$F:$F,"P6",Datos!$A:$A,'Cuadro 1'!$A$13,Datos!$C:$C,"DE",Datos!$G:$G,"0311",Datos!$B:$B,$A16)</f>
        <v>7140.6923795557195</v>
      </c>
      <c r="G16" s="199">
        <f>SUMIFS(Datos!$H:$H,Datos!$F:$F,"P7",Datos!$A:$A,'Cuadro 1'!$A$13,Datos!$C:$C,"DE",Datos!$G:$G,"0311",Datos!$B:$B,$A16)</f>
        <v>7278.2578779921696</v>
      </c>
      <c r="H16" s="200">
        <f>SUMIFS(Datos!$H:$H,Datos!$F:$F,"00",Datos!$A:$A,'Cuadro 1'!$A$13,Datos!$C:$C,"DE",Datos!$G:$G,"0311",Datos!$B:$B,$A16)</f>
        <v>16817.791254192703</v>
      </c>
    </row>
    <row r="17" spans="1:35" s="10" customFormat="1" ht="17.25" customHeight="1">
      <c r="A17" s="189" t="s">
        <v>96</v>
      </c>
      <c r="B17" s="199">
        <f>SUMIFS(Datos!$H:$H,Datos!$F:$F,"P33",Datos!$A:$A,'Cuadro 1'!$A$13,Datos!$C:$C,"DE",Datos!$G:$G,"0311",Datos!$B:$B,$A17)</f>
        <v>2301.2463229677796</v>
      </c>
      <c r="C17" s="199">
        <f>SUMIFS(Datos!$H:$H,Datos!$F:$F,"P31_32",Datos!$A:$A,'Cuadro 1'!$A$13,Datos!$C:$C,"DE",Datos!$G:$G,"0311",Datos!$B:$B,$A17)</f>
        <v>10291.867249292703</v>
      </c>
      <c r="D17" s="199">
        <f>SUMIFS(Datos!$H:$H,Datos!$F:$F,"P51",Datos!$A:$A,'Cuadro 1'!$A$13,Datos!$C:$C,"DE",Datos!$G:$G,"0311",Datos!$B:$B,$A17)</f>
        <v>5387.7881964071103</v>
      </c>
      <c r="E17" s="199">
        <f>SUMIFS(Datos!$H:$H,Datos!$F:$F,"P52",Datos!$A:$A,'Cuadro 1'!$A$13,Datos!$C:$C,"DE",Datos!$G:$G,"0311",Datos!$B:$B,$A17)</f>
        <v>-185.27660877517337</v>
      </c>
      <c r="F17" s="199">
        <f>SUMIFS(Datos!$H:$H,Datos!$F:$F,"P6",Datos!$A:$A,'Cuadro 1'!$A$13,Datos!$C:$C,"DE",Datos!$G:$G,"0311",Datos!$B:$B,$A17)</f>
        <v>7496.3478202248998</v>
      </c>
      <c r="G17" s="199">
        <f>SUMIFS(Datos!$H:$H,Datos!$F:$F,"P7",Datos!$A:$A,'Cuadro 1'!$A$13,Datos!$C:$C,"DE",Datos!$G:$G,"0311",Datos!$B:$B,$A17)</f>
        <v>7275.9594378868205</v>
      </c>
      <c r="H17" s="200">
        <f>SUMIFS(Datos!$H:$H,Datos!$F:$F,"00",Datos!$A:$A,'Cuadro 1'!$A$13,Datos!$C:$C,"DE",Datos!$G:$G,"0311",Datos!$B:$B,$A17)</f>
        <v>18016.013542230499</v>
      </c>
    </row>
    <row r="18" spans="1:35" s="10" customFormat="1" ht="17.25" customHeight="1">
      <c r="A18" s="188">
        <v>2020</v>
      </c>
      <c r="B18" s="238">
        <f t="shared" ref="B18:H18" si="2">SUM(B19:B22)</f>
        <v>8550.9079811718693</v>
      </c>
      <c r="C18" s="238">
        <f t="shared" si="2"/>
        <v>32641.191141206767</v>
      </c>
      <c r="D18" s="238">
        <f t="shared" si="2"/>
        <v>13408.862994267291</v>
      </c>
      <c r="E18" s="238">
        <f t="shared" si="2"/>
        <v>162.63182847750181</v>
      </c>
      <c r="F18" s="238">
        <f t="shared" si="2"/>
        <v>23627.04294865247</v>
      </c>
      <c r="G18" s="238">
        <f t="shared" si="2"/>
        <v>21266.455794754642</v>
      </c>
      <c r="H18" s="239">
        <f t="shared" si="2"/>
        <v>57036.460526150091</v>
      </c>
      <c r="J18" s="207"/>
      <c r="K18" s="207"/>
      <c r="L18" s="207"/>
      <c r="M18" s="207"/>
      <c r="N18" s="207"/>
      <c r="O18" s="207"/>
      <c r="P18" s="207"/>
      <c r="Q18" s="207"/>
      <c r="R18" s="207"/>
      <c r="S18" s="207"/>
      <c r="T18" s="207"/>
      <c r="U18" s="207"/>
      <c r="V18" s="207"/>
      <c r="W18" s="207"/>
      <c r="X18" s="207"/>
      <c r="Y18" s="207"/>
      <c r="Z18" s="207"/>
      <c r="AA18" s="207"/>
      <c r="AB18" s="207"/>
      <c r="AC18" s="207"/>
      <c r="AD18" s="207"/>
    </row>
    <row r="19" spans="1:35" s="10" customFormat="1" ht="17.25" customHeight="1">
      <c r="A19" s="187" t="s">
        <v>17</v>
      </c>
      <c r="B19" s="191">
        <f>SUMIFS(Datos!$H:$H,Datos!$F:$F,"P33",Datos!$A:$A,'Cuadro 1'!$A$18,Datos!$C:$C,"DE",Datos!$G:$G,"0311",Datos!$B:$B,$A19)</f>
        <v>1954.47797761842</v>
      </c>
      <c r="C19" s="191">
        <f>SUMIFS(Datos!$H:$H,Datos!$F:$F,"P31_32",Datos!$A:$A,'Cuadro 1'!$A$18,Datos!$C:$C,"DE",Datos!$G:$G,"0311",Datos!$B:$B,$A19)</f>
        <v>8579.5013789815566</v>
      </c>
      <c r="D19" s="191">
        <f>SUMIFS(Datos!$H:$H,Datos!$F:$F,"P51",Datos!$A:$A,'Cuadro 1'!$A$18,Datos!$C:$C,"DE",Datos!$G:$G,"0311",Datos!$B:$B,$A19)</f>
        <v>6955.2002661106098</v>
      </c>
      <c r="E19" s="191">
        <f>SUMIFS(Datos!$H:$H,Datos!$F:$F,"P52",Datos!$A:$A,'Cuadro 1'!$A$18,Datos!$C:$C,"DE",Datos!$G:$G,"0311",Datos!$B:$B,$A19)</f>
        <v>248.55504441904759</v>
      </c>
      <c r="F19" s="191">
        <f>SUMIFS(Datos!$H:$H,Datos!$F:$F,"P6",Datos!$A:$A,'Cuadro 1'!$A$18,Datos!$C:$C,"DE",Datos!$G:$G,"0311",Datos!$B:$B,$A19)</f>
        <v>6880.1329175524197</v>
      </c>
      <c r="G19" s="191">
        <f>SUMIFS(Datos!$H:$H,Datos!$F:$F,"P7",Datos!$A:$A,'Cuadro 1'!$A$18,Datos!$C:$C,"DE",Datos!$G:$G,"0311",Datos!$B:$B,$A19)</f>
        <v>6345.7892598994495</v>
      </c>
      <c r="H19" s="201">
        <f>SUMIFS(Datos!$H:$H,Datos!$F:$F,"00",Datos!$A:$A,'Cuadro 1'!$A$18,Datos!$C:$C,"DE",Datos!$G:$G,"0311",Datos!$B:$B,$A19)</f>
        <v>18158.012372929439</v>
      </c>
    </row>
    <row r="20" spans="1:35" s="10" customFormat="1" ht="17.25" customHeight="1">
      <c r="A20" s="188" t="s">
        <v>94</v>
      </c>
      <c r="B20" s="191">
        <f>SUMIFS(Datos!$H:$H,Datos!$F:$F,"P33",Datos!$A:$A,'Cuadro 1'!$A$18,Datos!$C:$C,"DE",Datos!$G:$G,"0311",Datos!$B:$B,$A20)</f>
        <v>1874.9126797532599</v>
      </c>
      <c r="C20" s="191">
        <f>SUMIFS(Datos!$H:$H,Datos!$F:$F,"P31_32",Datos!$A:$A,'Cuadro 1'!$A$18,Datos!$C:$C,"DE",Datos!$G:$G,"0311",Datos!$B:$B,$A20)</f>
        <v>5968.388774604713</v>
      </c>
      <c r="D20" s="191">
        <f>SUMIFS(Datos!$H:$H,Datos!$F:$F,"P51",Datos!$A:$A,'Cuadro 1'!$A$18,Datos!$C:$C,"DE",Datos!$G:$G,"0311",Datos!$B:$B,$A20)</f>
        <v>1352.64487077531</v>
      </c>
      <c r="E20" s="191">
        <f>SUMIFS(Datos!$H:$H,Datos!$F:$F,"P52",Datos!$A:$A,'Cuadro 1'!$A$18,Datos!$C:$C,"DE",Datos!$G:$G,"0311",Datos!$B:$B,$A20)</f>
        <v>3161.7160523626167</v>
      </c>
      <c r="F20" s="191">
        <f>SUMIFS(Datos!$H:$H,Datos!$F:$F,"P6",Datos!$A:$A,'Cuadro 1'!$A$18,Datos!$C:$C,"DE",Datos!$G:$G,"0311",Datos!$B:$B,$A20)</f>
        <v>4168.3323486332001</v>
      </c>
      <c r="G20" s="191">
        <f>SUMIFS(Datos!$H:$H,Datos!$F:$F,"P7",Datos!$A:$A,'Cuadro 1'!$A$18,Datos!$C:$C,"DE",Datos!$G:$G,"0311",Datos!$B:$B,$A20)</f>
        <v>4376.1118668318104</v>
      </c>
      <c r="H20" s="201">
        <f>SUMIFS(Datos!$H:$H,Datos!$F:$F,"00",Datos!$A:$A,'Cuadro 1'!$A$18,Datos!$C:$C,"DE",Datos!$G:$G,"0311",Datos!$B:$B,$A20)</f>
        <v>10444.512231876844</v>
      </c>
    </row>
    <row r="21" spans="1:35" s="10" customFormat="1" ht="17.25" customHeight="1">
      <c r="A21" s="188" t="s">
        <v>95</v>
      </c>
      <c r="B21" s="191">
        <f>SUMIFS(Datos!$H:$H,Datos!$F:$F,"P33",Datos!$A:$A,'Cuadro 1'!$A$18,Datos!$C:$C,"DE",Datos!$G:$G,"0311",Datos!$B:$B,$A21)</f>
        <v>2124.3082320089002</v>
      </c>
      <c r="C21" s="191">
        <f>SUMIFS(Datos!$H:$H,Datos!$F:$F,"P31_32",Datos!$A:$A,'Cuadro 1'!$A$18,Datos!$C:$C,"DE",Datos!$G:$G,"0311",Datos!$B:$B,$A21)</f>
        <v>7963.8486349633167</v>
      </c>
      <c r="D21" s="191">
        <f>SUMIFS(Datos!$H:$H,Datos!$F:$F,"P51",Datos!$A:$A,'Cuadro 1'!$A$18,Datos!$C:$C,"DE",Datos!$G:$G,"0311",Datos!$B:$B,$A21)</f>
        <v>2170.80661575147</v>
      </c>
      <c r="E21" s="191">
        <f>SUMIFS(Datos!$H:$H,Datos!$F:$F,"P52",Datos!$A:$A,'Cuadro 1'!$A$18,Datos!$C:$C,"DE",Datos!$G:$G,"0311",Datos!$B:$B,$A21)</f>
        <v>-1842.1803931978313</v>
      </c>
      <c r="F21" s="191">
        <f>SUMIFS(Datos!$H:$H,Datos!$F:$F,"P6",Datos!$A:$A,'Cuadro 1'!$A$18,Datos!$C:$C,"DE",Datos!$G:$G,"0311",Datos!$B:$B,$A21)</f>
        <v>6217.3300681882201</v>
      </c>
      <c r="G21" s="191">
        <f>SUMIFS(Datos!$H:$H,Datos!$F:$F,"P7",Datos!$A:$A,'Cuadro 1'!$A$18,Datos!$C:$C,"DE",Datos!$G:$G,"0311",Datos!$B:$B,$A21)</f>
        <v>4997.4399431345691</v>
      </c>
      <c r="H21" s="201">
        <f>SUMIFS(Datos!$H:$H,Datos!$F:$F,"00",Datos!$A:$A,'Cuadro 1'!$A$18,Datos!$C:$C,"DE",Datos!$G:$G,"0311",Datos!$B:$B,$A21)</f>
        <v>12630.310935658805</v>
      </c>
    </row>
    <row r="22" spans="1:35" s="10" customFormat="1" ht="17.25" customHeight="1">
      <c r="A22" s="187" t="s">
        <v>96</v>
      </c>
      <c r="B22" s="191">
        <f>SUMIFS(Datos!$H:$H,Datos!$F:$F,"P33",Datos!$A:$A,'Cuadro 1'!$A$18,Datos!$C:$C,"DE",Datos!$G:$G,"0311",Datos!$B:$B,$A22)</f>
        <v>2597.2090917912897</v>
      </c>
      <c r="C22" s="191">
        <f>SUMIFS(Datos!$H:$H,Datos!$F:$F,"P31_32",Datos!$A:$A,'Cuadro 1'!$A$18,Datos!$C:$C,"DE",Datos!$G:$G,"0311",Datos!$B:$B,$A22)</f>
        <v>10129.452352657183</v>
      </c>
      <c r="D22" s="191">
        <f>SUMIFS(Datos!$H:$H,Datos!$F:$F,"P51",Datos!$A:$A,'Cuadro 1'!$A$18,Datos!$C:$C,"DE",Datos!$G:$G,"0311",Datos!$B:$B,$A22)</f>
        <v>2930.2112416299001</v>
      </c>
      <c r="E22" s="191">
        <f>SUMIFS(Datos!$H:$H,Datos!$F:$F,"P52",Datos!$A:$A,'Cuadro 1'!$A$18,Datos!$C:$C,"DE",Datos!$G:$G,"0311",Datos!$B:$B,$A22)</f>
        <v>-1405.4588751063311</v>
      </c>
      <c r="F22" s="191">
        <f>SUMIFS(Datos!$H:$H,Datos!$F:$F,"P6",Datos!$A:$A,'Cuadro 1'!$A$18,Datos!$C:$C,"DE",Datos!$G:$G,"0311",Datos!$B:$B,$A22)</f>
        <v>6361.24761427863</v>
      </c>
      <c r="G22" s="191">
        <f>SUMIFS(Datos!$H:$H,Datos!$F:$F,"P7",Datos!$A:$A,'Cuadro 1'!$A$18,Datos!$C:$C,"DE",Datos!$G:$G,"0311",Datos!$B:$B,$A22)</f>
        <v>5547.1147248888101</v>
      </c>
      <c r="H22" s="201">
        <f>SUMIFS(Datos!$H:$H,Datos!$F:$F,"00",Datos!$A:$A,'Cuadro 1'!$A$18,Datos!$C:$C,"DE",Datos!$G:$G,"0311",Datos!$B:$B,$A22)</f>
        <v>15803.624985685006</v>
      </c>
    </row>
    <row r="23" spans="1:35" s="10" customFormat="1" ht="17.25" customHeight="1">
      <c r="A23" s="190">
        <v>2021</v>
      </c>
      <c r="B23" s="236">
        <f t="shared" ref="B23:H23" si="3">SUM(B24:B27)</f>
        <v>9166.5411351265611</v>
      </c>
      <c r="C23" s="236">
        <f t="shared" si="3"/>
        <v>34820.352067447398</v>
      </c>
      <c r="D23" s="236">
        <f t="shared" si="3"/>
        <v>17587.294441711892</v>
      </c>
      <c r="E23" s="236">
        <f t="shared" si="3"/>
        <v>2562.2080646943077</v>
      </c>
      <c r="F23" s="236">
        <f t="shared" si="3"/>
        <v>30234.02230784206</v>
      </c>
      <c r="G23" s="236">
        <f t="shared" si="3"/>
        <v>27966.2205066934</v>
      </c>
      <c r="H23" s="237">
        <f t="shared" si="3"/>
        <v>66428.725696955531</v>
      </c>
      <c r="J23" s="207"/>
      <c r="K23" s="207"/>
      <c r="L23" s="207"/>
      <c r="M23" s="207"/>
      <c r="N23" s="207"/>
      <c r="O23" s="207"/>
      <c r="P23" s="207"/>
      <c r="Q23" s="207"/>
      <c r="R23" s="207"/>
      <c r="S23" s="207"/>
      <c r="T23" s="207"/>
      <c r="U23" s="207"/>
      <c r="V23" s="207"/>
      <c r="W23" s="207"/>
      <c r="X23" s="207"/>
      <c r="Y23" s="207"/>
      <c r="Z23" s="207"/>
      <c r="AA23" s="207"/>
      <c r="AB23" s="207"/>
      <c r="AC23" s="207"/>
      <c r="AD23" s="207"/>
    </row>
    <row r="24" spans="1:35" s="10" customFormat="1" ht="17.25" customHeight="1">
      <c r="A24" s="189" t="s">
        <v>17</v>
      </c>
      <c r="B24" s="199">
        <f>SUMIFS(Datos!$H:$H,Datos!$F:$F,"P33",Datos!$A:$A,'Cuadro 1'!$A$23,Datos!$C:$C,"DE",Datos!$G:$G,"0311",Datos!$B:$B,$A24)</f>
        <v>2146.5472359742798</v>
      </c>
      <c r="C24" s="199">
        <f>SUMIFS(Datos!$H:$H,Datos!$F:$F,"P31_32",Datos!$A:$A,'Cuadro 1'!$A$23,Datos!$C:$C,"DE",Datos!$G:$G,"0311",Datos!$B:$B,$A24)</f>
        <v>8237.6768430084467</v>
      </c>
      <c r="D24" s="199">
        <f>SUMIFS(Datos!$H:$H,Datos!$F:$F,"P51",Datos!$A:$A,'Cuadro 1'!$A$23,Datos!$C:$C,"DE",Datos!$G:$G,"0311",Datos!$B:$B,$A24)</f>
        <v>4995.3887514984799</v>
      </c>
      <c r="E24" s="199">
        <f>SUMIFS(Datos!$H:$H,Datos!$F:$F,"P52",Datos!$A:$A,'Cuadro 1'!$A$23,Datos!$C:$C,"DE",Datos!$G:$G,"0311",Datos!$B:$B,$A24)</f>
        <v>-1927.8934314109406</v>
      </c>
      <c r="F24" s="199">
        <f>SUMIFS(Datos!$H:$H,Datos!$F:$F,"P6",Datos!$A:$A,'Cuadro 1'!$A$23,Datos!$C:$C,"DE",Datos!$G:$G,"0311",Datos!$B:$B,$A24)</f>
        <v>7169.4175356265505</v>
      </c>
      <c r="G24" s="199">
        <f>SUMIFS(Datos!$H:$H,Datos!$F:$F,"P7",Datos!$A:$A,'Cuadro 1'!$A$23,Datos!$C:$C,"DE",Datos!$G:$G,"0311",Datos!$B:$B,$A24)</f>
        <v>6378.0344240560798</v>
      </c>
      <c r="H24" s="200">
        <f>SUMIFS(Datos!$H:$H,Datos!$F:$F,"00",Datos!$A:$A,'Cuadro 1'!$A$23,Datos!$C:$C,"DE",Datos!$G:$G,"0311",Datos!$B:$B,$A24)</f>
        <v>16174.646659642833</v>
      </c>
    </row>
    <row r="25" spans="1:35" s="10" customFormat="1" ht="17.25" customHeight="1">
      <c r="A25" s="190" t="s">
        <v>94</v>
      </c>
      <c r="B25" s="199">
        <f>SUMIFS(Datos!$H:$H,Datos!$F:$F,"P33",Datos!$A:$A,'Cuadro 1'!$A$23,Datos!$C:$C,"DE",Datos!$G:$G,"0311",Datos!$B:$B,$A25)</f>
        <v>2097.5407445061701</v>
      </c>
      <c r="C25" s="199">
        <f>SUMIFS(Datos!$H:$H,Datos!$F:$F,"P31_32",Datos!$A:$A,'Cuadro 1'!$A$23,Datos!$C:$C,"DE",Datos!$G:$G,"0311",Datos!$B:$B,$A25)</f>
        <v>7322.1466695752169</v>
      </c>
      <c r="D25" s="199">
        <f>SUMIFS(Datos!$H:$H,Datos!$F:$F,"P51",Datos!$A:$A,'Cuadro 1'!$A$23,Datos!$C:$C,"DE",Datos!$G:$G,"0311",Datos!$B:$B,$A25)</f>
        <v>4022.0459708061398</v>
      </c>
      <c r="E25" s="199">
        <f>SUMIFS(Datos!$H:$H,Datos!$F:$F,"P52",Datos!$A:$A,'Cuadro 1'!$A$23,Datos!$C:$C,"DE",Datos!$G:$G,"0311",Datos!$B:$B,$A25)</f>
        <v>3105.4325776416849</v>
      </c>
      <c r="F25" s="199">
        <f>SUMIFS(Datos!$H:$H,Datos!$F:$F,"P6",Datos!$A:$A,'Cuadro 1'!$A$23,Datos!$C:$C,"DE",Datos!$G:$G,"0311",Datos!$B:$B,$A25)</f>
        <v>6948.8174354097901</v>
      </c>
      <c r="G25" s="199">
        <f>SUMIFS(Datos!$H:$H,Datos!$F:$F,"P7",Datos!$A:$A,'Cuadro 1'!$A$23,Datos!$C:$C,"DE",Datos!$G:$G,"0311",Datos!$B:$B,$A25)</f>
        <v>6512.37976776494</v>
      </c>
      <c r="H25" s="200">
        <f>SUMIFS(Datos!$H:$H,Datos!$F:$F,"00",Datos!$A:$A,'Cuadro 1'!$A$23,Datos!$C:$C,"DE",Datos!$G:$G,"0311",Datos!$B:$B,$A25)</f>
        <v>15013.332141098574</v>
      </c>
    </row>
    <row r="26" spans="1:35" s="10" customFormat="1" ht="17.25" customHeight="1">
      <c r="A26" s="190" t="s">
        <v>95</v>
      </c>
      <c r="B26" s="199">
        <f>SUMIFS(Datos!$H:$H,Datos!$F:$F,"P33",Datos!$A:$A,'Cuadro 1'!$A$23,Datos!$C:$C,"DE",Datos!$G:$G,"0311",Datos!$B:$B,$A26)</f>
        <v>2262.9507406357802</v>
      </c>
      <c r="C26" s="199">
        <f>SUMIFS(Datos!$H:$H,Datos!$F:$F,"P31_32",Datos!$A:$A,'Cuadro 1'!$A$23,Datos!$C:$C,"DE",Datos!$G:$G,"0311",Datos!$B:$B,$A26)</f>
        <v>8749.4696381945487</v>
      </c>
      <c r="D26" s="199">
        <f>SUMIFS(Datos!$H:$H,Datos!$F:$F,"P51",Datos!$A:$A,'Cuadro 1'!$A$23,Datos!$C:$C,"DE",Datos!$G:$G,"0311",Datos!$B:$B,$A26)</f>
        <v>4115.6071412081001</v>
      </c>
      <c r="E26" s="199">
        <f>SUMIFS(Datos!$H:$H,Datos!$F:$F,"P52",Datos!$A:$A,'Cuadro 1'!$A$23,Datos!$C:$C,"DE",Datos!$G:$G,"0311",Datos!$B:$B,$A26)</f>
        <v>736.73916717164627</v>
      </c>
      <c r="F26" s="199">
        <f>SUMIFS(Datos!$H:$H,Datos!$F:$F,"P6",Datos!$A:$A,'Cuadro 1'!$A$23,Datos!$C:$C,"DE",Datos!$G:$G,"0311",Datos!$B:$B,$A26)</f>
        <v>7740.3919242541606</v>
      </c>
      <c r="G26" s="199">
        <f>SUMIFS(Datos!$H:$H,Datos!$F:$F,"P7",Datos!$A:$A,'Cuadro 1'!$A$23,Datos!$C:$C,"DE",Datos!$G:$G,"0311",Datos!$B:$B,$A26)</f>
        <v>7125.69869741598</v>
      </c>
      <c r="H26" s="200">
        <f>SUMIFS(Datos!$H:$H,Datos!$F:$F,"00",Datos!$A:$A,'Cuadro 1'!$A$23,Datos!$C:$C,"DE",Datos!$G:$G,"0311",Datos!$B:$B,$A26)</f>
        <v>16486.512766696698</v>
      </c>
    </row>
    <row r="27" spans="1:35" s="197" customFormat="1" ht="17.25" customHeight="1">
      <c r="A27" s="189" t="s">
        <v>96</v>
      </c>
      <c r="B27" s="199">
        <f>SUMIFS(Datos!$H:$H,Datos!$F:$F,"P33",Datos!$A:$A,'Cuadro 1'!$A$23,Datos!$C:$C,"DE",Datos!$G:$G,"0311",Datos!$B:$B,$A27)</f>
        <v>2659.5024140103301</v>
      </c>
      <c r="C27" s="199">
        <f>SUMIFS(Datos!$H:$H,Datos!$F:$F,"P31_32",Datos!$A:$A,'Cuadro 1'!$A$23,Datos!$C:$C,"DE",Datos!$G:$G,"0311",Datos!$B:$B,$A27)</f>
        <v>10511.058916669186</v>
      </c>
      <c r="D27" s="199">
        <f>SUMIFS(Datos!$H:$H,Datos!$F:$F,"P51",Datos!$A:$A,'Cuadro 1'!$A$23,Datos!$C:$C,"DE",Datos!$G:$G,"0311",Datos!$B:$B,$A27)</f>
        <v>4454.2525781991699</v>
      </c>
      <c r="E27" s="199">
        <f>SUMIFS(Datos!$H:$H,Datos!$F:$F,"P52",Datos!$A:$A,'Cuadro 1'!$A$23,Datos!$C:$C,"DE",Datos!$G:$G,"0311",Datos!$B:$B,$A27)</f>
        <v>647.92975129191677</v>
      </c>
      <c r="F27" s="199">
        <f>SUMIFS(Datos!$H:$H,Datos!$F:$F,"P6",Datos!$A:$A,'Cuadro 1'!$A$23,Datos!$C:$C,"DE",Datos!$G:$G,"0311",Datos!$B:$B,$A27)</f>
        <v>8375.3954125515611</v>
      </c>
      <c r="G27" s="199">
        <f>SUMIFS(Datos!$H:$H,Datos!$F:$F,"P7",Datos!$A:$A,'Cuadro 1'!$A$23,Datos!$C:$C,"DE",Datos!$G:$G,"0311",Datos!$B:$B,$A27)</f>
        <v>7950.1076174563996</v>
      </c>
      <c r="H27" s="200">
        <f>SUMIFS(Datos!$H:$H,Datos!$F:$F,"00",Datos!$A:$A,'Cuadro 1'!$A$23,Datos!$C:$C,"DE",Datos!$G:$G,"0311",Datos!$B:$B,$A27)</f>
        <v>18754.234129517423</v>
      </c>
      <c r="AI27" s="28"/>
    </row>
    <row r="28" spans="1:35" s="197" customFormat="1" ht="17.25" customHeight="1">
      <c r="A28" s="188">
        <v>2022</v>
      </c>
      <c r="B28" s="238">
        <f t="shared" ref="B28:H28" si="4">SUM(B29:B32)</f>
        <v>9435.9062403826792</v>
      </c>
      <c r="C28" s="238">
        <f t="shared" si="4"/>
        <v>36014.059925378009</v>
      </c>
      <c r="D28" s="238">
        <f t="shared" si="4"/>
        <v>21203.547249655072</v>
      </c>
      <c r="E28" s="238">
        <f t="shared" si="4"/>
        <v>4649.1481430011891</v>
      </c>
      <c r="F28" s="238">
        <f t="shared" si="4"/>
        <v>37014.872211868584</v>
      </c>
      <c r="G28" s="238">
        <f t="shared" si="4"/>
        <v>34690.904844486431</v>
      </c>
      <c r="H28" s="239">
        <f t="shared" si="4"/>
        <v>73761.492154047446</v>
      </c>
      <c r="J28" s="207"/>
      <c r="K28" s="207"/>
      <c r="L28" s="207"/>
      <c r="M28" s="207"/>
      <c r="N28" s="207"/>
      <c r="O28" s="207"/>
      <c r="P28" s="207"/>
      <c r="Q28" s="207"/>
      <c r="R28" s="207"/>
      <c r="S28" s="207"/>
      <c r="T28" s="207"/>
      <c r="U28" s="207"/>
      <c r="V28" s="207"/>
      <c r="W28" s="207"/>
      <c r="X28" s="207"/>
      <c r="Y28" s="207"/>
      <c r="Z28" s="207"/>
      <c r="AA28" s="207"/>
      <c r="AB28" s="207"/>
      <c r="AC28" s="207"/>
      <c r="AD28" s="207"/>
      <c r="AI28" s="28"/>
    </row>
    <row r="29" spans="1:35" s="197" customFormat="1" ht="17.25" customHeight="1">
      <c r="A29" s="187" t="s">
        <v>17</v>
      </c>
      <c r="B29" s="191">
        <f>SUMIFS(Datos!$H:$H,Datos!$F:$F,"P33",Datos!$A:$A,'Cuadro 1'!$A$28,Datos!$C:$C,"DE",Datos!$G:$G,"0311",Datos!$B:$B,$A29)</f>
        <v>2145.30793895853</v>
      </c>
      <c r="C29" s="191">
        <f>SUMIFS(Datos!$H:$H,Datos!$F:$F,"P31_32",Datos!$A:$A,'Cuadro 1'!$A$28,Datos!$C:$C,"DE",Datos!$G:$G,"0311",Datos!$B:$B,$A29)</f>
        <v>8209.8436435375261</v>
      </c>
      <c r="D29" s="191">
        <f>SUMIFS(Datos!$H:$H,Datos!$F:$F,"P51",Datos!$A:$A,'Cuadro 1'!$A$28,Datos!$C:$C,"DE",Datos!$G:$G,"0311",Datos!$B:$B,$A29)</f>
        <v>6348.9026704186799</v>
      </c>
      <c r="E29" s="191">
        <f>SUMIFS(Datos!$H:$H,Datos!$F:$F,"P52",Datos!$A:$A,'Cuadro 1'!$A$28,Datos!$C:$C,"DE",Datos!$G:$G,"0311",Datos!$B:$B,$A29)</f>
        <v>866.25975406540147</v>
      </c>
      <c r="F29" s="191">
        <f>SUMIFS(Datos!$H:$H,Datos!$F:$F,"P6",Datos!$A:$A,'Cuadro 1'!$A$28,Datos!$C:$C,"DE",Datos!$G:$G,"0311",Datos!$B:$B,$A29)</f>
        <v>8950.9321576823695</v>
      </c>
      <c r="G29" s="191">
        <f>SUMIFS(Datos!$H:$H,Datos!$F:$F,"P7",Datos!$A:$A,'Cuadro 1'!$A$28,Datos!$C:$C,"DE",Datos!$G:$G,"0311",Datos!$B:$B,$A29)</f>
        <v>8250.2227924893996</v>
      </c>
      <c r="H29" s="201">
        <f>SUMIFS(Datos!$H:$H,Datos!$F:$F,"00",Datos!$A:$A,'Cuadro 1'!$A$28,Datos!$C:$C,"DE",Datos!$G:$G,"0311",Datos!$B:$B,$A29)</f>
        <v>18296.151972798736</v>
      </c>
      <c r="AI29" s="28"/>
    </row>
    <row r="30" spans="1:35" s="197" customFormat="1" ht="17.25" customHeight="1">
      <c r="A30" s="188" t="s">
        <v>94</v>
      </c>
      <c r="B30" s="191">
        <f>SUMIFS(Datos!$H:$H,Datos!$F:$F,"P33",Datos!$A:$A,'Cuadro 1'!$A$28,Datos!$C:$C,"DE",Datos!$G:$G,"0311",Datos!$B:$B,$A30)</f>
        <v>2127.4298715505897</v>
      </c>
      <c r="C30" s="191">
        <f>SUMIFS(Datos!$H:$H,Datos!$F:$F,"P31_32",Datos!$A:$A,'Cuadro 1'!$A$28,Datos!$C:$C,"DE",Datos!$G:$G,"0311",Datos!$B:$B,$A30)</f>
        <v>8497.4313750515721</v>
      </c>
      <c r="D30" s="191">
        <f>SUMIFS(Datos!$H:$H,Datos!$F:$F,"P51",Datos!$A:$A,'Cuadro 1'!$A$28,Datos!$C:$C,"DE",Datos!$G:$G,"0311",Datos!$B:$B,$A30)</f>
        <v>4360.6942852361699</v>
      </c>
      <c r="E30" s="191">
        <f>SUMIFS(Datos!$H:$H,Datos!$F:$F,"P52",Datos!$A:$A,'Cuadro 1'!$A$28,Datos!$C:$C,"DE",Datos!$G:$G,"0311",Datos!$B:$B,$A30)</f>
        <v>950.1943275750674</v>
      </c>
      <c r="F30" s="191">
        <f>SUMIFS(Datos!$H:$H,Datos!$F:$F,"P6",Datos!$A:$A,'Cuadro 1'!$A$28,Datos!$C:$C,"DE",Datos!$G:$G,"0311",Datos!$B:$B,$A30)</f>
        <v>8930.1270849329794</v>
      </c>
      <c r="G30" s="191">
        <f>SUMIFS(Datos!$H:$H,Datos!$F:$F,"P7",Datos!$A:$A,'Cuadro 1'!$A$28,Datos!$C:$C,"DE",Datos!$G:$G,"0311",Datos!$B:$B,$A30)</f>
        <v>8396.1782800573292</v>
      </c>
      <c r="H30" s="201">
        <f>SUMIFS(Datos!$H:$H,Datos!$F:$F,"00",Datos!$A:$A,'Cuadro 1'!$A$28,Datos!$C:$C,"DE",Datos!$G:$G,"0311",Datos!$B:$B,$A30)</f>
        <v>16497.262052363258</v>
      </c>
      <c r="AI30" s="28"/>
    </row>
    <row r="31" spans="1:35" s="197" customFormat="1" ht="17.25" customHeight="1">
      <c r="A31" s="188" t="s">
        <v>95</v>
      </c>
      <c r="B31" s="191">
        <f>SUMIFS(Datos!$H:$H,Datos!$F:$F,"P33",Datos!$A:$A,'Cuadro 1'!$A$28,Datos!$C:$C,"DE",Datos!$G:$G,"0311",Datos!$B:$B,$A31)</f>
        <v>2363.4321412508798</v>
      </c>
      <c r="C31" s="191">
        <f>SUMIFS(Datos!$H:$H,Datos!$F:$F,"P31_32",Datos!$A:$A,'Cuadro 1'!$A$28,Datos!$C:$C,"DE",Datos!$G:$G,"0311",Datos!$B:$B,$A31)</f>
        <v>9041.9877781480536</v>
      </c>
      <c r="D31" s="191">
        <f>SUMIFS(Datos!$H:$H,Datos!$F:$F,"P51",Datos!$A:$A,'Cuadro 1'!$A$28,Datos!$C:$C,"DE",Datos!$G:$G,"0311",Datos!$B:$B,$A31)</f>
        <v>4897.60534582324</v>
      </c>
      <c r="E31" s="191">
        <f>SUMIFS(Datos!$H:$H,Datos!$F:$F,"P52",Datos!$A:$A,'Cuadro 1'!$A$28,Datos!$C:$C,"DE",Datos!$G:$G,"0311",Datos!$B:$B,$A31)</f>
        <v>1498.0258625215617</v>
      </c>
      <c r="F31" s="191">
        <f>SUMIFS(Datos!$H:$H,Datos!$F:$F,"P6",Datos!$A:$A,'Cuadro 1'!$A$28,Datos!$C:$C,"DE",Datos!$G:$G,"0311",Datos!$B:$B,$A31)</f>
        <v>9484.6731321133102</v>
      </c>
      <c r="G31" s="191">
        <f>SUMIFS(Datos!$H:$H,Datos!$F:$F,"P7",Datos!$A:$A,'Cuadro 1'!$A$28,Datos!$C:$C,"DE",Datos!$G:$G,"0311",Datos!$B:$B,$A31)</f>
        <v>9132.9432931577685</v>
      </c>
      <c r="H31" s="201">
        <f>SUMIFS(Datos!$H:$H,Datos!$F:$F,"00",Datos!$A:$A,'Cuadro 1'!$A$28,Datos!$C:$C,"DE",Datos!$G:$G,"0311",Datos!$B:$B,$A31)</f>
        <v>18196.235939009264</v>
      </c>
      <c r="AI31" s="28"/>
    </row>
    <row r="32" spans="1:35" s="197" customFormat="1" ht="17.25" customHeight="1">
      <c r="A32" s="187" t="s">
        <v>96</v>
      </c>
      <c r="B32" s="191">
        <f>SUMIFS(Datos!$H:$H,Datos!$F:$F,"P33",Datos!$A:$A,'Cuadro 1'!$A$28,Datos!$C:$C,"DE",Datos!$G:$G,"0311",Datos!$B:$B,$A32)</f>
        <v>2799.7362886226801</v>
      </c>
      <c r="C32" s="191">
        <f>SUMIFS(Datos!$H:$H,Datos!$F:$F,"P31_32",Datos!$A:$A,'Cuadro 1'!$A$28,Datos!$C:$C,"DE",Datos!$G:$G,"0311",Datos!$B:$B,$A32)</f>
        <v>10264.797128640859</v>
      </c>
      <c r="D32" s="191">
        <f>SUMIFS(Datos!$H:$H,Datos!$F:$F,"P51",Datos!$A:$A,'Cuadro 1'!$A$28,Datos!$C:$C,"DE",Datos!$G:$G,"0311",Datos!$B:$B,$A32)</f>
        <v>5596.3449481769803</v>
      </c>
      <c r="E32" s="191">
        <f>SUMIFS(Datos!$H:$H,Datos!$F:$F,"P52",Datos!$A:$A,'Cuadro 1'!$A$28,Datos!$C:$C,"DE",Datos!$G:$G,"0311",Datos!$B:$B,$A32)</f>
        <v>1334.6681988391583</v>
      </c>
      <c r="F32" s="191">
        <f>SUMIFS(Datos!$H:$H,Datos!$F:$F,"P6",Datos!$A:$A,'Cuadro 1'!$A$28,Datos!$C:$C,"DE",Datos!$G:$G,"0311",Datos!$B:$B,$A32)</f>
        <v>9649.13983713993</v>
      </c>
      <c r="G32" s="191">
        <f>SUMIFS(Datos!$H:$H,Datos!$F:$F,"P7",Datos!$A:$A,'Cuadro 1'!$A$28,Datos!$C:$C,"DE",Datos!$G:$G,"0311",Datos!$B:$B,$A32)</f>
        <v>8911.5604787819284</v>
      </c>
      <c r="H32" s="201">
        <f>SUMIFS(Datos!$H:$H,Datos!$F:$F,"00",Datos!$A:$A,'Cuadro 1'!$A$28,Datos!$C:$C,"DE",Datos!$G:$G,"0311",Datos!$B:$B,$A32)</f>
        <v>20771.842189876184</v>
      </c>
      <c r="AI32" s="28"/>
    </row>
    <row r="33" spans="1:35" s="197" customFormat="1" ht="17.25" customHeight="1">
      <c r="A33" s="190" t="s">
        <v>113</v>
      </c>
      <c r="B33" s="236">
        <f t="shared" ref="B33:H33" si="5">SUM(B34:B37)</f>
        <v>9750.99231643659</v>
      </c>
      <c r="C33" s="236">
        <f t="shared" si="5"/>
        <v>37981.519404107159</v>
      </c>
      <c r="D33" s="236">
        <f t="shared" si="5"/>
        <v>25052.036221815852</v>
      </c>
      <c r="E33" s="236">
        <f t="shared" si="5"/>
        <v>4567.5288435936172</v>
      </c>
      <c r="F33" s="236">
        <f t="shared" si="5"/>
        <v>38459.1012979921</v>
      </c>
      <c r="G33" s="236">
        <f t="shared" si="5"/>
        <v>37029.558905244623</v>
      </c>
      <c r="H33" s="237">
        <f t="shared" si="5"/>
        <v>79047.48369715568</v>
      </c>
      <c r="J33" s="207"/>
      <c r="K33" s="207"/>
      <c r="L33" s="207"/>
      <c r="M33" s="207"/>
      <c r="N33" s="207"/>
      <c r="O33" s="207"/>
      <c r="P33" s="207"/>
      <c r="Q33" s="207"/>
      <c r="R33" s="207"/>
      <c r="S33" s="207"/>
      <c r="T33" s="207"/>
      <c r="U33" s="207"/>
      <c r="V33" s="207"/>
      <c r="W33" s="207"/>
      <c r="X33" s="207"/>
      <c r="Y33" s="207"/>
      <c r="Z33" s="207"/>
      <c r="AA33" s="207"/>
      <c r="AB33" s="207"/>
      <c r="AC33" s="207"/>
      <c r="AD33" s="207"/>
      <c r="AI33" s="28"/>
    </row>
    <row r="34" spans="1:35" s="197" customFormat="1" ht="17.25" customHeight="1">
      <c r="A34" s="189" t="s">
        <v>17</v>
      </c>
      <c r="B34" s="199">
        <f>SUMIFS(Datos!$H:$H,Datos!$F:$F,"P33",Datos!$A:$A,'Cuadro 1'!$A$33,Datos!$C:$C,"DE",Datos!$G:$G,"0311",Datos!$B:$B,$A34)</f>
        <v>2260.8744291162002</v>
      </c>
      <c r="C34" s="199">
        <f>SUMIFS(Datos!$H:$H,Datos!$F:$F,"P31_32",Datos!$A:$A,'Cuadro 1'!$A$33,Datos!$C:$C,"DE",Datos!$G:$G,"0311",Datos!$B:$B,$A34)</f>
        <v>8894.1583679587893</v>
      </c>
      <c r="D34" s="199">
        <f>SUMIFS(Datos!$H:$H,Datos!$F:$F,"P51",Datos!$A:$A,'Cuadro 1'!$A$33,Datos!$C:$C,"DE",Datos!$G:$G,"0311",Datos!$B:$B,$A34)</f>
        <v>7748.3375452780401</v>
      </c>
      <c r="E34" s="199">
        <f>SUMIFS(Datos!$H:$H,Datos!$F:$F,"P52",Datos!$A:$A,'Cuadro 1'!$A$33,Datos!$C:$C,"DE",Datos!$G:$G,"0311",Datos!$B:$B,$A34)</f>
        <v>290.78873804353913</v>
      </c>
      <c r="F34" s="199">
        <f>SUMIFS(Datos!$H:$H,Datos!$F:$F,"P6",Datos!$A:$A,'Cuadro 1'!$A$33,Datos!$C:$C,"DE",Datos!$G:$G,"0311",Datos!$B:$B,$A34)</f>
        <v>9501.7351169720205</v>
      </c>
      <c r="G34" s="199">
        <f>SUMIFS(Datos!$H:$H,Datos!$F:$F,"P7",Datos!$A:$A,'Cuadro 1'!$A$33,Datos!$C:$C,"DE",Datos!$G:$G,"0311",Datos!$B:$B,$A34)</f>
        <v>8621.4031079949909</v>
      </c>
      <c r="H34" s="200">
        <f>SUMIFS(Datos!$H:$H,Datos!$F:$F,"00",Datos!$A:$A,'Cuadro 1'!$A$33,Datos!$C:$C,"DE",Datos!$G:$G,"0311",Datos!$B:$B,$A34)</f>
        <v>20091.417180145967</v>
      </c>
      <c r="AI34" s="28"/>
    </row>
    <row r="35" spans="1:35" s="197" customFormat="1" ht="17.25" customHeight="1">
      <c r="A35" s="190" t="s">
        <v>94</v>
      </c>
      <c r="B35" s="199">
        <f>SUMIFS(Datos!$H:$H,Datos!$F:$F,"P33",Datos!$A:$A,'Cuadro 1'!$A$33,Datos!$C:$C,"DE",Datos!$G:$G,"0311",Datos!$B:$B,$A35)</f>
        <v>2201.5241068796399</v>
      </c>
      <c r="C35" s="199">
        <f>SUMIFS(Datos!$H:$H,Datos!$F:$F,"P31_32",Datos!$A:$A,'Cuadro 1'!$A$33,Datos!$C:$C,"DE",Datos!$G:$G,"0311",Datos!$B:$B,$A35)</f>
        <v>9064.9725704896828</v>
      </c>
      <c r="D35" s="199">
        <f>SUMIFS(Datos!$H:$H,Datos!$F:$F,"P51",Datos!$A:$A,'Cuadro 1'!$A$33,Datos!$C:$C,"DE",Datos!$G:$G,"0311",Datos!$B:$B,$A35)</f>
        <v>5082.7642017547196</v>
      </c>
      <c r="E35" s="199">
        <f>SUMIFS(Datos!$H:$H,Datos!$F:$F,"P52",Datos!$A:$A,'Cuadro 1'!$A$33,Datos!$C:$C,"DE",Datos!$G:$G,"0311",Datos!$B:$B,$A35)</f>
        <v>288.01845527047993</v>
      </c>
      <c r="F35" s="199">
        <f>SUMIFS(Datos!$H:$H,Datos!$F:$F,"P6",Datos!$A:$A,'Cuadro 1'!$A$33,Datos!$C:$C,"DE",Datos!$G:$G,"0311",Datos!$B:$B,$A35)</f>
        <v>9626.2068457434907</v>
      </c>
      <c r="G35" s="199">
        <f>SUMIFS(Datos!$H:$H,Datos!$F:$F,"P7",Datos!$A:$A,'Cuadro 1'!$A$33,Datos!$C:$C,"DE",Datos!$G:$G,"0311",Datos!$B:$B,$A35)</f>
        <v>8436.9777987726502</v>
      </c>
      <c r="H35" s="200">
        <f>SUMIFS(Datos!$H:$H,Datos!$F:$F,"00",Datos!$A:$A,'Cuadro 1'!$A$33,Datos!$C:$C,"DE",Datos!$G:$G,"0311",Datos!$B:$B,$A35)</f>
        <v>17843.273220852701</v>
      </c>
      <c r="AI35" s="28"/>
    </row>
    <row r="36" spans="1:35" s="197" customFormat="1" ht="17.25" customHeight="1">
      <c r="A36" s="190" t="s">
        <v>95</v>
      </c>
      <c r="B36" s="199">
        <f>SUMIFS(Datos!$H:$H,Datos!$F:$F,"P33",Datos!$A:$A,'Cuadro 1'!$A$33,Datos!$C:$C,"DE",Datos!$G:$G,"0311",Datos!$B:$B,$A36)</f>
        <v>2416.8202861602704</v>
      </c>
      <c r="C36" s="199">
        <f>SUMIFS(Datos!$H:$H,Datos!$F:$F,"P31_32",Datos!$A:$A,'Cuadro 1'!$A$33,Datos!$C:$C,"DE",Datos!$G:$G,"0311",Datos!$B:$B,$A36)</f>
        <v>9626.7570186396024</v>
      </c>
      <c r="D36" s="199">
        <f>SUMIFS(Datos!$H:$H,Datos!$F:$F,"P51",Datos!$A:$A,'Cuadro 1'!$A$33,Datos!$C:$C,"DE",Datos!$G:$G,"0311",Datos!$B:$B,$A36)</f>
        <v>5668.4228290697301</v>
      </c>
      <c r="E36" s="199">
        <f>SUMIFS(Datos!$H:$H,Datos!$F:$F,"P52",Datos!$A:$A,'Cuadro 1'!$A$33,Datos!$C:$C,"DE",Datos!$G:$G,"0311",Datos!$B:$B,$A36)</f>
        <v>1610.9794587599538</v>
      </c>
      <c r="F36" s="199">
        <f>SUMIFS(Datos!$H:$H,Datos!$F:$F,"P6",Datos!$A:$A,'Cuadro 1'!$A$33,Datos!$C:$C,"DE",Datos!$G:$G,"0311",Datos!$B:$B,$A36)</f>
        <v>9778.7775402631796</v>
      </c>
      <c r="G36" s="199">
        <f>SUMIFS(Datos!$H:$H,Datos!$F:$F,"P7",Datos!$A:$A,'Cuadro 1'!$A$33,Datos!$C:$C,"DE",Datos!$G:$G,"0311",Datos!$B:$B,$A36)</f>
        <v>9555.1782745823803</v>
      </c>
      <c r="H36" s="200">
        <f>SUMIFS(Datos!$H:$H,Datos!$F:$F,"00",Datos!$A:$A,'Cuadro 1'!$A$33,Datos!$C:$C,"DE",Datos!$G:$G,"0311",Datos!$B:$B,$A36)</f>
        <v>19640.349974533259</v>
      </c>
      <c r="AI36" s="28"/>
    </row>
    <row r="37" spans="1:35" s="197" customFormat="1" ht="17.25" customHeight="1">
      <c r="A37" s="189" t="s">
        <v>96</v>
      </c>
      <c r="B37" s="199">
        <f>SUMIFS(Datos!$H:$H,Datos!$F:$F,"P33",Datos!$A:$A,'Cuadro 1'!$A$33,Datos!$C:$C,"DE",Datos!$G:$G,"0311",Datos!$B:$B,$A37)</f>
        <v>2871.77349428048</v>
      </c>
      <c r="C37" s="199">
        <f>SUMIFS(Datos!$H:$H,Datos!$F:$F,"P31_32",Datos!$A:$A,'Cuadro 1'!$A$33,Datos!$C:$C,"DE",Datos!$G:$G,"0311",Datos!$B:$B,$A37)</f>
        <v>10395.631447019085</v>
      </c>
      <c r="D37" s="199">
        <f>SUMIFS(Datos!$H:$H,Datos!$F:$F,"P51",Datos!$A:$A,'Cuadro 1'!$A$33,Datos!$C:$C,"DE",Datos!$G:$G,"0311",Datos!$B:$B,$A37)</f>
        <v>6552.5116457133599</v>
      </c>
      <c r="E37" s="199">
        <f>SUMIFS(Datos!$H:$H,Datos!$F:$F,"P52",Datos!$A:$A,'Cuadro 1'!$A$33,Datos!$C:$C,"DE",Datos!$G:$G,"0311",Datos!$B:$B,$A37)</f>
        <v>2377.7421915196446</v>
      </c>
      <c r="F37" s="199">
        <f>SUMIFS(Datos!$H:$H,Datos!$F:$F,"P6",Datos!$A:$A,'Cuadro 1'!$A$33,Datos!$C:$C,"DE",Datos!$G:$G,"0311",Datos!$B:$B,$A37)</f>
        <v>9552.3817950134089</v>
      </c>
      <c r="G37" s="199">
        <f>SUMIFS(Datos!$H:$H,Datos!$F:$F,"P7",Datos!$A:$A,'Cuadro 1'!$A$33,Datos!$C:$C,"DE",Datos!$G:$G,"0311",Datos!$B:$B,$A37)</f>
        <v>10415.9997238946</v>
      </c>
      <c r="H37" s="200">
        <f>SUMIFS(Datos!$H:$H,Datos!$F:$F,"00",Datos!$A:$A,'Cuadro 1'!$A$33,Datos!$C:$C,"DE",Datos!$G:$G,"0311",Datos!$B:$B,$A37)</f>
        <v>21472.443321623752</v>
      </c>
      <c r="AI37" s="28"/>
    </row>
    <row r="38" spans="1:35" s="197" customFormat="1" ht="17.25" customHeight="1">
      <c r="A38" s="188" t="s">
        <v>33</v>
      </c>
      <c r="B38" s="238">
        <f t="shared" ref="B38:H38" si="6">SUM(B39:B42)</f>
        <v>10139.37867613341</v>
      </c>
      <c r="C38" s="238">
        <f t="shared" si="6"/>
        <v>40441.523318169784</v>
      </c>
      <c r="D38" s="238">
        <f t="shared" si="6"/>
        <v>25647.90083139269</v>
      </c>
      <c r="E38" s="238">
        <f t="shared" si="6"/>
        <v>1753.8449992961105</v>
      </c>
      <c r="F38" s="238">
        <f t="shared" si="6"/>
        <v>39092.156347385302</v>
      </c>
      <c r="G38" s="238">
        <f t="shared" si="6"/>
        <v>36061.251140212116</v>
      </c>
      <c r="H38" s="239">
        <f t="shared" si="6"/>
        <v>81219.61800458419</v>
      </c>
      <c r="J38" s="207"/>
      <c r="K38" s="207"/>
      <c r="L38" s="207"/>
      <c r="M38" s="207"/>
      <c r="N38" s="207"/>
      <c r="O38" s="207"/>
      <c r="P38" s="207"/>
      <c r="Q38" s="207"/>
      <c r="R38" s="207"/>
      <c r="S38" s="207"/>
      <c r="T38" s="207"/>
      <c r="U38" s="207"/>
      <c r="V38" s="207"/>
      <c r="W38" s="207"/>
      <c r="X38" s="207"/>
      <c r="Y38" s="207"/>
      <c r="Z38" s="207"/>
      <c r="AA38" s="207"/>
      <c r="AB38" s="207"/>
      <c r="AC38" s="207"/>
      <c r="AD38" s="207"/>
      <c r="AI38" s="28"/>
    </row>
    <row r="39" spans="1:35" s="197" customFormat="1" ht="17.25" customHeight="1">
      <c r="A39" s="187" t="s">
        <v>17</v>
      </c>
      <c r="B39" s="191">
        <f>SUMIFS(Datos!$H:$H,Datos!$F:$F,"P33",Datos!$A:$A,'Cuadro 1'!$A$38,Datos!$C:$C,"DE",Datos!$G:$G,"0311",Datos!$B:$B,$A39)</f>
        <v>2329.4580293540098</v>
      </c>
      <c r="C39" s="191">
        <f>SUMIFS(Datos!$H:$H,Datos!$F:$F,"P31_32",Datos!$A:$A,'Cuadro 1'!$A$38,Datos!$C:$C,"DE",Datos!$G:$G,"0311",Datos!$B:$B,$A39)</f>
        <v>9593.7811489928081</v>
      </c>
      <c r="D39" s="191">
        <f>SUMIFS(Datos!$H:$H,Datos!$F:$F,"P51",Datos!$A:$A,'Cuadro 1'!$A$38,Datos!$C:$C,"DE",Datos!$G:$G,"0311",Datos!$B:$B,$A39)</f>
        <v>7952.7586769432901</v>
      </c>
      <c r="E39" s="191">
        <f>SUMIFS(Datos!$H:$H,Datos!$F:$F,"P52",Datos!$A:$A,'Cuadro 1'!$A$38,Datos!$C:$C,"DE",Datos!$G:$G,"0311",Datos!$B:$B,$A39)</f>
        <v>-271.08939188878827</v>
      </c>
      <c r="F39" s="191">
        <f>SUMIFS(Datos!$H:$H,Datos!$F:$F,"P6",Datos!$A:$A,'Cuadro 1'!$A$38,Datos!$C:$C,"DE",Datos!$G:$G,"0311",Datos!$B:$B,$A39)</f>
        <v>9667.7903377534294</v>
      </c>
      <c r="G39" s="191">
        <f>SUMIFS(Datos!$H:$H,Datos!$F:$F,"P7",Datos!$A:$A,'Cuadro 1'!$A$38,Datos!$C:$C,"DE",Datos!$G:$G,"0311",Datos!$B:$B,$A39)</f>
        <v>8786.1993006216198</v>
      </c>
      <c r="H39" s="201">
        <f>SUMIFS(Datos!$H:$H,Datos!$F:$F,"00",Datos!$A:$A,'Cuadro 1'!$A$38,Datos!$C:$C,"DE",Datos!$G:$G,"0311",Datos!$B:$B,$A39)</f>
        <v>20454.648323214114</v>
      </c>
      <c r="AI39" s="28"/>
    </row>
    <row r="40" spans="1:35" s="197" customFormat="1" ht="17.25" customHeight="1">
      <c r="A40" s="188" t="s">
        <v>94</v>
      </c>
      <c r="B40" s="191">
        <f>SUMIFS(Datos!$H:$H,Datos!$F:$F,"P33",Datos!$A:$A,'Cuadro 1'!$A$38,Datos!$C:$C,"DE",Datos!$G:$G,"0311",Datos!$B:$B,$A40)</f>
        <v>2352.9056841987399</v>
      </c>
      <c r="C40" s="191">
        <f>SUMIFS(Datos!$H:$H,Datos!$F:$F,"P31_32",Datos!$A:$A,'Cuadro 1'!$A$38,Datos!$C:$C,"DE",Datos!$G:$G,"0311",Datos!$B:$B,$A40)</f>
        <v>9815.2685202813045</v>
      </c>
      <c r="D40" s="191">
        <f>SUMIFS(Datos!$H:$H,Datos!$F:$F,"P51",Datos!$A:$A,'Cuadro 1'!$A$38,Datos!$C:$C,"DE",Datos!$G:$G,"0311",Datos!$B:$B,$A40)</f>
        <v>5279.2184430029101</v>
      </c>
      <c r="E40" s="191">
        <f>SUMIFS(Datos!$H:$H,Datos!$F:$F,"P52",Datos!$A:$A,'Cuadro 1'!$A$38,Datos!$C:$C,"DE",Datos!$G:$G,"0311",Datos!$B:$B,$A40)</f>
        <v>-224.56750965826078</v>
      </c>
      <c r="F40" s="191">
        <f>SUMIFS(Datos!$H:$H,Datos!$F:$F,"P6",Datos!$A:$A,'Cuadro 1'!$A$38,Datos!$C:$C,"DE",Datos!$G:$G,"0311",Datos!$B:$B,$A40)</f>
        <v>9583.458400564039</v>
      </c>
      <c r="G40" s="191">
        <f>SUMIFS(Datos!$H:$H,Datos!$F:$F,"P7",Datos!$A:$A,'Cuadro 1'!$A$38,Datos!$C:$C,"DE",Datos!$G:$G,"0311",Datos!$B:$B,$A40)</f>
        <v>8544.6837245164315</v>
      </c>
      <c r="H40" s="201">
        <f>SUMIFS(Datos!$H:$H,Datos!$F:$F,"00",Datos!$A:$A,'Cuadro 1'!$A$38,Datos!$C:$C,"DE",Datos!$G:$G,"0311",Datos!$B:$B,$A40)</f>
        <v>18235.214644314841</v>
      </c>
      <c r="AI40" s="28"/>
    </row>
    <row r="41" spans="1:35" s="197" customFormat="1" ht="17.25" customHeight="1">
      <c r="A41" s="188" t="s">
        <v>95</v>
      </c>
      <c r="B41" s="191">
        <f>SUMIFS(Datos!$H:$H,Datos!$F:$F,"P33",Datos!$A:$A,'Cuadro 1'!$A$38,Datos!$C:$C,"DE",Datos!$G:$G,"0311",Datos!$B:$B,$A41)</f>
        <v>2473.5816189520497</v>
      </c>
      <c r="C41" s="191">
        <f>SUMIFS(Datos!$H:$H,Datos!$F:$F,"P31_32",Datos!$A:$A,'Cuadro 1'!$A$38,Datos!$C:$C,"DE",Datos!$G:$G,"0311",Datos!$B:$B,$A41)</f>
        <v>10054.573199076252</v>
      </c>
      <c r="D41" s="191">
        <f>SUMIFS(Datos!$H:$H,Datos!$F:$F,"P51",Datos!$A:$A,'Cuadro 1'!$A$38,Datos!$C:$C,"DE",Datos!$G:$G,"0311",Datos!$B:$B,$A41)</f>
        <v>5749.4762577571601</v>
      </c>
      <c r="E41" s="191">
        <f>SUMIFS(Datos!$H:$H,Datos!$F:$F,"P52",Datos!$A:$A,'Cuadro 1'!$A$38,Datos!$C:$C,"DE",Datos!$G:$G,"0311",Datos!$B:$B,$A41)</f>
        <v>851.17797433280248</v>
      </c>
      <c r="F41" s="191">
        <f>SUMIFS(Datos!$H:$H,Datos!$F:$F,"P6",Datos!$A:$A,'Cuadro 1'!$A$38,Datos!$C:$C,"DE",Datos!$G:$G,"0311",Datos!$B:$B,$A41)</f>
        <v>9690.8017736991405</v>
      </c>
      <c r="G41" s="191">
        <f>SUMIFS(Datos!$H:$H,Datos!$F:$F,"P7",Datos!$A:$A,'Cuadro 1'!$A$38,Datos!$C:$C,"DE",Datos!$G:$G,"0311",Datos!$B:$B,$A41)</f>
        <v>8883.6296452028309</v>
      </c>
      <c r="H41" s="201">
        <f>SUMIFS(Datos!$H:$H,Datos!$F:$F,"00",Datos!$A:$A,'Cuadro 1'!$A$38,Datos!$C:$C,"DE",Datos!$G:$G,"0311",Datos!$B:$B,$A41)</f>
        <v>20035.988856530774</v>
      </c>
      <c r="AI41" s="28"/>
    </row>
    <row r="42" spans="1:35" s="197" customFormat="1" ht="17.25" customHeight="1">
      <c r="A42" s="187" t="s">
        <v>96</v>
      </c>
      <c r="B42" s="191">
        <f>SUMIFS(Datos!$H:$H,Datos!$F:$F,"P33",Datos!$A:$A,'Cuadro 1'!$A$38,Datos!$C:$C,"DE",Datos!$G:$G,"0311",Datos!$B:$B,$A42)</f>
        <v>2983.4333436286101</v>
      </c>
      <c r="C42" s="191">
        <f>SUMIFS(Datos!$H:$H,Datos!$F:$F,"P31_32",Datos!$A:$A,'Cuadro 1'!$A$38,Datos!$C:$C,"DE",Datos!$G:$G,"0311",Datos!$B:$B,$A42)</f>
        <v>10977.900449819421</v>
      </c>
      <c r="D42" s="191">
        <f>SUMIFS(Datos!$H:$H,Datos!$F:$F,"P51",Datos!$A:$A,'Cuadro 1'!$A$38,Datos!$C:$C,"DE",Datos!$G:$G,"0311",Datos!$B:$B,$A42)</f>
        <v>6666.4474536893304</v>
      </c>
      <c r="E42" s="191">
        <f>SUMIFS(Datos!$H:$H,Datos!$F:$F,"P52",Datos!$A:$A,'Cuadro 1'!$A$38,Datos!$C:$C,"DE",Datos!$G:$G,"0311",Datos!$B:$B,$A42)</f>
        <v>1398.3239265103571</v>
      </c>
      <c r="F42" s="191">
        <f>SUMIFS(Datos!$H:$H,Datos!$F:$F,"P6",Datos!$A:$A,'Cuadro 1'!$A$38,Datos!$C:$C,"DE",Datos!$G:$G,"0311",Datos!$B:$B,$A42)</f>
        <v>10150.1058353687</v>
      </c>
      <c r="G42" s="191">
        <f>SUMIFS(Datos!$H:$H,Datos!$F:$F,"P7",Datos!$A:$A,'Cuadro 1'!$A$38,Datos!$C:$C,"DE",Datos!$G:$G,"0311",Datos!$B:$B,$A42)</f>
        <v>9846.7384698712303</v>
      </c>
      <c r="H42" s="201">
        <f>SUMIFS(Datos!$H:$H,Datos!$F:$F,"00",Datos!$A:$A,'Cuadro 1'!$A$38,Datos!$C:$C,"DE",Datos!$G:$G,"0311",Datos!$B:$B,$A42)</f>
        <v>22493.766180524457</v>
      </c>
      <c r="AI42" s="28"/>
    </row>
    <row r="43" spans="1:35" s="197" customFormat="1" ht="17.25" customHeight="1">
      <c r="A43" s="190" t="s">
        <v>34</v>
      </c>
      <c r="B43" s="236">
        <f>SUM(B44:B47)</f>
        <v>10315.640389089962</v>
      </c>
      <c r="C43" s="236">
        <f t="shared" ref="C43:H43" si="7">SUM(C44:C47)</f>
        <v>42186.707281361487</v>
      </c>
      <c r="D43" s="236">
        <f t="shared" si="7"/>
        <v>26376.64412973262</v>
      </c>
      <c r="E43" s="236">
        <f t="shared" si="7"/>
        <v>3399.0392122869071</v>
      </c>
      <c r="F43" s="236">
        <f t="shared" si="7"/>
        <v>41647.77116927327</v>
      </c>
      <c r="G43" s="236">
        <f t="shared" si="7"/>
        <v>38427.961420688072</v>
      </c>
      <c r="H43" s="237">
        <f t="shared" si="7"/>
        <v>84752.875686743442</v>
      </c>
      <c r="AI43" s="28"/>
    </row>
    <row r="44" spans="1:35" s="197" customFormat="1" ht="17.25" customHeight="1">
      <c r="A44" s="189" t="s">
        <v>17</v>
      </c>
      <c r="B44" s="199">
        <f>SUMIFS(Datos!$H:$H,Datos!$F:$F,"P33",Datos!$A:$A,'Cuadro 1'!$A$43,Datos!$C:$C,"DE",Datos!$G:$G,"0311",Datos!$B:$B,$A44)</f>
        <v>2356.05378785122</v>
      </c>
      <c r="C44" s="199">
        <f>SUMIFS(Datos!$H:$H,Datos!$F:$F,"P31_32",Datos!$A:$A,'Cuadro 1'!$A$43,Datos!$C:$C,"DE",Datos!$G:$G,"0311",Datos!$B:$B,$A44)</f>
        <v>9923.580155459269</v>
      </c>
      <c r="D44" s="199">
        <f>SUMIFS(Datos!$H:$H,Datos!$F:$F,"P51",Datos!$A:$A,'Cuadro 1'!$A$43,Datos!$C:$C,"DE",Datos!$G:$G,"0311",Datos!$B:$B,$A44)</f>
        <v>8120.5260314024199</v>
      </c>
      <c r="E44" s="199">
        <f>SUMIFS(Datos!$H:$H,Datos!$F:$F,"P52",Datos!$A:$A,'Cuadro 1'!$A$43,Datos!$C:$C,"DE",Datos!$G:$G,"0311",Datos!$B:$B,$A44)</f>
        <v>-280.57476659679537</v>
      </c>
      <c r="F44" s="199">
        <f>SUMIFS(Datos!$H:$H,Datos!$F:$F,"P6",Datos!$A:$A,'Cuadro 1'!$A$43,Datos!$C:$C,"DE",Datos!$G:$G,"0311",Datos!$B:$B,$A44)</f>
        <v>10356.2707614876</v>
      </c>
      <c r="G44" s="199">
        <f>SUMIFS(Datos!$H:$H,Datos!$F:$F,"P7",Datos!$A:$A,'Cuadro 1'!$A$43,Datos!$C:$C,"DE",Datos!$G:$G,"0311",Datos!$B:$B,$A44)</f>
        <v>9328.4479008070994</v>
      </c>
      <c r="H44" s="200">
        <f>SUMIFS(Datos!$H:$H,Datos!$F:$F,"00",Datos!$A:$A,'Cuadro 1'!$A$43,Datos!$C:$C,"DE",Datos!$G:$G,"0311",Datos!$B:$B,$A44)</f>
        <v>21518.532550166863</v>
      </c>
      <c r="AI44" s="28"/>
    </row>
    <row r="45" spans="1:35" s="197" customFormat="1" ht="17.25" customHeight="1">
      <c r="A45" s="190" t="s">
        <v>94</v>
      </c>
      <c r="B45" s="199">
        <f>SUMIFS(Datos!$H:$H,Datos!$F:$F,"P33",Datos!$A:$A,'Cuadro 1'!$A$43,Datos!$C:$C,"DE",Datos!$G:$G,"0311",Datos!$B:$B,$A45)</f>
        <v>2345.7265665703203</v>
      </c>
      <c r="C45" s="199">
        <f>SUMIFS(Datos!$H:$H,Datos!$F:$F,"P31_32",Datos!$A:$A,'Cuadro 1'!$A$43,Datos!$C:$C,"DE",Datos!$G:$G,"0311",Datos!$B:$B,$A45)</f>
        <v>10278.972307234902</v>
      </c>
      <c r="D45" s="199">
        <f>SUMIFS(Datos!$H:$H,Datos!$F:$F,"P51",Datos!$A:$A,'Cuadro 1'!$A$43,Datos!$C:$C,"DE",Datos!$G:$G,"0311",Datos!$B:$B,$A45)</f>
        <v>5400.4127708036394</v>
      </c>
      <c r="E45" s="199">
        <f>SUMIFS(Datos!$H:$H,Datos!$F:$F,"P52",Datos!$A:$A,'Cuadro 1'!$A$43,Datos!$C:$C,"DE",Datos!$G:$G,"0311",Datos!$B:$B,$A45)</f>
        <v>1101.8085261675008</v>
      </c>
      <c r="F45" s="199">
        <f>SUMIFS(Datos!$H:$H,Datos!$F:$F,"P6",Datos!$A:$A,'Cuadro 1'!$A$43,Datos!$C:$C,"DE",Datos!$G:$G,"0311",Datos!$B:$B,$A45)</f>
        <v>10227.1539807806</v>
      </c>
      <c r="G45" s="199">
        <f>SUMIFS(Datos!$H:$H,Datos!$F:$F,"P7",Datos!$A:$A,'Cuadro 1'!$A$43,Datos!$C:$C,"DE",Datos!$G:$G,"0311",Datos!$B:$B,$A45)</f>
        <v>9270.3563339835109</v>
      </c>
      <c r="H45" s="200">
        <f>SUMIFS(Datos!$H:$H,Datos!$F:$F,"00",Datos!$A:$A,'Cuadro 1'!$A$43,Datos!$C:$C,"DE",Datos!$G:$G,"0311",Datos!$B:$B,$A45)</f>
        <v>18861.099936409864</v>
      </c>
      <c r="AI45" s="28"/>
    </row>
    <row r="46" spans="1:35" s="197" customFormat="1" ht="17.25" customHeight="1">
      <c r="A46" s="190" t="s">
        <v>95</v>
      </c>
      <c r="B46" s="199">
        <f>SUMIFS(Datos!$H:$H,Datos!$F:$F,"P33",Datos!$A:$A,'Cuadro 1'!$A$43,Datos!$C:$C,"DE",Datos!$G:$G,"0311",Datos!$B:$B,$A46)</f>
        <v>2580.4155985372859</v>
      </c>
      <c r="C46" s="199">
        <f>SUMIFS(Datos!$H:$H,Datos!$F:$F,"P31_32",Datos!$A:$A,'Cuadro 1'!$A$43,Datos!$C:$C,"DE",Datos!$G:$G,"0311",Datos!$B:$B,$A46)</f>
        <v>10462.039550089932</v>
      </c>
      <c r="D46" s="199">
        <f>SUMIFS(Datos!$H:$H,Datos!$F:$F,"P51",Datos!$A:$A,'Cuadro 1'!$A$43,Datos!$C:$C,"DE",Datos!$G:$G,"0311",Datos!$B:$B,$A46)</f>
        <v>5860.3915638090866</v>
      </c>
      <c r="E46" s="199">
        <f>SUMIFS(Datos!$H:$H,Datos!$F:$F,"P52",Datos!$A:$A,'Cuadro 1'!$A$43,Datos!$C:$C,"DE",Datos!$G:$G,"0311",Datos!$B:$B,$A46)</f>
        <v>712.06879592393091</v>
      </c>
      <c r="F46" s="199">
        <f>SUMIFS(Datos!$H:$H,Datos!$F:$F,"P6",Datos!$A:$A,'Cuadro 1'!$A$43,Datos!$C:$C,"DE",Datos!$G:$G,"0311",Datos!$B:$B,$A46)</f>
        <v>10324.765595584839</v>
      </c>
      <c r="G46" s="199">
        <f>SUMIFS(Datos!$H:$H,Datos!$F:$F,"P7",Datos!$A:$A,'Cuadro 1'!$A$43,Datos!$C:$C,"DE",Datos!$G:$G,"0311",Datos!$B:$B,$A46)</f>
        <v>9369.3098717654193</v>
      </c>
      <c r="H46" s="200">
        <f>SUMIFS(Datos!$H:$H,Datos!$F:$F,"00",Datos!$A:$A,'Cuadro 1'!$A$43,Datos!$C:$C,"DE",Datos!$G:$G,"0311",Datos!$B:$B,$A46)</f>
        <v>20810.064545028021</v>
      </c>
      <c r="AI46" s="28"/>
    </row>
    <row r="47" spans="1:35" s="197" customFormat="1" ht="17.25" customHeight="1">
      <c r="A47" s="190" t="s">
        <v>96</v>
      </c>
      <c r="B47" s="199">
        <f>SUMIFS(Datos!$H:$H,Datos!$F:$F,"P33",Datos!$A:$A,'Cuadro 1'!$A$43,Datos!$C:$C,"DE",Datos!$G:$G,"0311",Datos!$B:$B,$A47)</f>
        <v>3033.4444361311357</v>
      </c>
      <c r="C47" s="199">
        <f>SUMIFS(Datos!$H:$H,Datos!$F:$F,"P31_32",Datos!$A:$A,'Cuadro 1'!$A$43,Datos!$C:$C,"DE",Datos!$G:$G,"0311",Datos!$B:$B,$A47)</f>
        <v>11522.115268577387</v>
      </c>
      <c r="D47" s="199">
        <f>SUMIFS(Datos!$H:$H,Datos!$F:$F,"P51",Datos!$A:$A,'Cuadro 1'!$A$43,Datos!$C:$C,"DE",Datos!$G:$G,"0311",Datos!$B:$B,$A47)</f>
        <v>6995.3137637174741</v>
      </c>
      <c r="E47" s="199">
        <f>SUMIFS(Datos!$H:$H,Datos!$F:$F,"P52",Datos!$A:$A,'Cuadro 1'!$A$43,Datos!$C:$C,"DE",Datos!$G:$G,"0311",Datos!$B:$B,$A47)</f>
        <v>1865.7366567922707</v>
      </c>
      <c r="F47" s="199">
        <f>SUMIFS(Datos!$H:$H,Datos!$F:$F,"P6",Datos!$A:$A,'Cuadro 1'!$A$43,Datos!$C:$C,"DE",Datos!$G:$G,"0311",Datos!$B:$B,$A47)</f>
        <v>10739.580831420233</v>
      </c>
      <c r="G47" s="199">
        <f>SUMIFS(Datos!$H:$H,Datos!$F:$F,"P7",Datos!$A:$A,'Cuadro 1'!$A$43,Datos!$C:$C,"DE",Datos!$G:$G,"0311",Datos!$B:$B,$A47)</f>
        <v>10459.847314132043</v>
      </c>
      <c r="H47" s="200">
        <f>SUMIFS(Datos!$H:$H,Datos!$F:$F,"00",Datos!$A:$A,'Cuadro 1'!$A$43,Datos!$C:$C,"DE",Datos!$G:$G,"0311",Datos!$B:$B,$A47)</f>
        <v>23563.178655138705</v>
      </c>
      <c r="AI47" s="28"/>
    </row>
    <row r="48" spans="1:35" s="197" customFormat="1" ht="17.25" customHeight="1">
      <c r="A48" s="188" t="s">
        <v>173</v>
      </c>
      <c r="B48" s="238" t="s">
        <v>174</v>
      </c>
      <c r="C48" s="238" t="s">
        <v>174</v>
      </c>
      <c r="D48" s="238" t="s">
        <v>174</v>
      </c>
      <c r="E48" s="238" t="s">
        <v>174</v>
      </c>
      <c r="F48" s="238" t="s">
        <v>174</v>
      </c>
      <c r="G48" s="238" t="s">
        <v>174</v>
      </c>
      <c r="H48" s="239" t="s">
        <v>174</v>
      </c>
      <c r="J48" s="207"/>
      <c r="K48" s="207"/>
      <c r="L48" s="207"/>
      <c r="M48" s="207"/>
      <c r="N48" s="207"/>
      <c r="O48" s="207"/>
      <c r="P48" s="207"/>
      <c r="Q48" s="207"/>
      <c r="R48" s="207"/>
      <c r="S48" s="207"/>
      <c r="T48" s="207"/>
      <c r="U48" s="207"/>
      <c r="V48" s="207"/>
      <c r="W48" s="207"/>
      <c r="X48" s="207"/>
      <c r="Y48" s="207"/>
      <c r="Z48" s="207"/>
      <c r="AA48" s="207"/>
      <c r="AB48" s="207"/>
      <c r="AC48" s="207"/>
      <c r="AD48" s="207"/>
      <c r="AI48" s="28"/>
    </row>
    <row r="49" spans="1:35" s="197" customFormat="1" ht="17.25" customHeight="1">
      <c r="A49" s="187" t="s">
        <v>17</v>
      </c>
      <c r="B49" s="191">
        <f>SUMIFS(Datos!$H:$H,Datos!$F:$F,"P33",Datos!$A:$A,'Cuadro 1'!$A$48,Datos!$C:$C,"DE",Datos!$G:$G,"0311",Datos!$B:$B,$A49)</f>
        <v>2410.7174423445167</v>
      </c>
      <c r="C49" s="191">
        <f>SUMIFS(Datos!$H:$H,Datos!$F:$F,"P31_32",Datos!$A:$A,'Cuadro 1'!$A$48,Datos!$C:$C,"DE",Datos!$G:$G,"0311",Datos!$B:$B,$A49)</f>
        <v>10344.812058700198</v>
      </c>
      <c r="D49" s="191">
        <f>SUMIFS(Datos!$H:$H,Datos!$F:$F,"P51",Datos!$A:$A,'Cuadro 1'!$A$48,Datos!$C:$C,"DE",Datos!$G:$G,"0311",Datos!$B:$B,$A49)</f>
        <v>8661.2425646080155</v>
      </c>
      <c r="E49" s="191">
        <f>SUMIFS(Datos!$H:$H,Datos!$F:$F,"P52",Datos!$A:$A,'Cuadro 1'!$A$48,Datos!$C:$C,"DE",Datos!$G:$G,"0311",Datos!$B:$B,$A49)</f>
        <v>-1257.08951697001</v>
      </c>
      <c r="F49" s="191">
        <f>SUMIFS(Datos!$H:$H,Datos!$F:$F,"P6",Datos!$A:$A,'Cuadro 1'!$A$48,Datos!$C:$C,"DE",Datos!$G:$G,"0311",Datos!$B:$B,$A49)</f>
        <v>11959.232410654646</v>
      </c>
      <c r="G49" s="191">
        <f>SUMIFS(Datos!$H:$H,Datos!$F:$F,"P7",Datos!$A:$A,'Cuadro 1'!$A$48,Datos!$C:$C,"DE",Datos!$G:$G,"0311",Datos!$B:$B,$A49)</f>
        <v>9661.9068520804794</v>
      </c>
      <c r="H49" s="201">
        <f>SUMIFS(Datos!$H:$H,Datos!$F:$F,"00",Datos!$A:$A,'Cuadro 1'!$A$48,Datos!$C:$C,"DE",Datos!$G:$G,"0311",Datos!$B:$B,$A49)</f>
        <v>22550.690312223538</v>
      </c>
      <c r="AI49" s="28"/>
    </row>
    <row r="50" spans="1:35">
      <c r="B50" s="197"/>
      <c r="C50" s="197"/>
      <c r="D50" s="197"/>
      <c r="E50" s="197"/>
      <c r="F50" s="197"/>
      <c r="G50" s="197"/>
      <c r="H50" s="197"/>
    </row>
    <row r="51" spans="1:35">
      <c r="A51" s="220" t="s">
        <v>61</v>
      </c>
      <c r="B51" s="197"/>
      <c r="C51" s="197"/>
      <c r="D51" s="197"/>
      <c r="E51" s="197"/>
      <c r="F51" s="197"/>
      <c r="G51" s="197"/>
      <c r="H51" s="197"/>
    </row>
    <row r="52" spans="1:35">
      <c r="A52" s="221" t="s">
        <v>128</v>
      </c>
      <c r="B52" s="197"/>
      <c r="C52" s="197"/>
      <c r="D52" s="197"/>
      <c r="E52" s="197"/>
      <c r="F52" s="197"/>
      <c r="G52" s="197"/>
      <c r="H52" s="197"/>
    </row>
    <row r="53" spans="1:35">
      <c r="A53" s="221" t="s">
        <v>129</v>
      </c>
      <c r="B53" s="197"/>
      <c r="C53" s="197"/>
      <c r="D53" s="197"/>
      <c r="E53" s="197"/>
      <c r="F53" s="197"/>
      <c r="G53" s="197"/>
      <c r="H53" s="197"/>
    </row>
    <row r="54" spans="1:35">
      <c r="A54" s="222" t="s">
        <v>130</v>
      </c>
      <c r="B54" s="197"/>
      <c r="C54" s="197"/>
      <c r="D54" s="197"/>
      <c r="E54" s="197"/>
      <c r="F54" s="197"/>
      <c r="G54" s="197"/>
      <c r="H54" s="197"/>
    </row>
    <row r="55" spans="1:35">
      <c r="A55" s="222" t="s">
        <v>175</v>
      </c>
      <c r="B55" s="197"/>
      <c r="C55" s="197"/>
      <c r="D55" s="197"/>
      <c r="E55" s="197"/>
      <c r="F55" s="197"/>
      <c r="G55" s="197"/>
      <c r="H55" s="197"/>
    </row>
    <row r="56" spans="1:35">
      <c r="A56" s="211" t="s">
        <v>64</v>
      </c>
      <c r="B56" s="197"/>
      <c r="C56" s="197"/>
      <c r="D56" s="197"/>
      <c r="E56" s="197"/>
      <c r="F56" s="197"/>
      <c r="G56" s="197"/>
      <c r="H56" s="197"/>
    </row>
    <row r="57" spans="1:35">
      <c r="A57" s="211" t="s">
        <v>65</v>
      </c>
      <c r="B57" s="197"/>
      <c r="C57" s="197"/>
      <c r="D57" s="197"/>
      <c r="E57" s="197"/>
      <c r="F57" s="197"/>
      <c r="G57" s="197"/>
      <c r="H57" s="197"/>
    </row>
    <row r="58" spans="1:35">
      <c r="B58" s="197"/>
      <c r="C58" s="197"/>
      <c r="D58" s="197"/>
      <c r="E58" s="197"/>
      <c r="F58" s="197"/>
      <c r="G58" s="197"/>
      <c r="H58" s="197"/>
    </row>
    <row r="59" spans="1:35">
      <c r="B59" s="197"/>
      <c r="C59" s="197"/>
      <c r="D59" s="197"/>
      <c r="E59" s="197"/>
      <c r="F59" s="197"/>
      <c r="G59" s="197"/>
      <c r="H59" s="197"/>
    </row>
    <row r="60" spans="1:35">
      <c r="B60" s="197"/>
      <c r="C60" s="197"/>
      <c r="D60" s="197"/>
      <c r="E60" s="197"/>
      <c r="F60" s="197"/>
      <c r="G60" s="197"/>
      <c r="H60" s="197"/>
    </row>
    <row r="61" spans="1:35">
      <c r="B61" s="197"/>
      <c r="C61" s="197"/>
      <c r="D61" s="197"/>
      <c r="E61" s="197"/>
      <c r="F61" s="197"/>
      <c r="G61" s="197"/>
      <c r="H61" s="197"/>
    </row>
    <row r="62" spans="1:35">
      <c r="B62" s="197"/>
      <c r="C62" s="197"/>
      <c r="D62" s="197"/>
      <c r="E62" s="197"/>
      <c r="F62" s="197"/>
      <c r="G62" s="197"/>
      <c r="H62" s="197"/>
    </row>
    <row r="63" spans="1:35">
      <c r="B63" s="197"/>
      <c r="C63" s="197"/>
      <c r="D63" s="197"/>
      <c r="E63" s="197"/>
      <c r="F63" s="197"/>
      <c r="G63" s="197"/>
      <c r="H63" s="197"/>
    </row>
    <row r="64" spans="1:35">
      <c r="B64" s="197"/>
      <c r="C64" s="197"/>
      <c r="D64" s="197"/>
      <c r="E64" s="197"/>
      <c r="F64" s="197"/>
      <c r="G64" s="197"/>
      <c r="H64" s="197"/>
    </row>
    <row r="65" spans="2:8">
      <c r="B65" s="197"/>
      <c r="C65" s="197"/>
      <c r="D65" s="197"/>
      <c r="E65" s="197"/>
      <c r="F65" s="197"/>
      <c r="G65" s="197"/>
      <c r="H65" s="197"/>
    </row>
    <row r="66" spans="2:8">
      <c r="B66" s="197"/>
      <c r="C66" s="197"/>
      <c r="D66" s="197"/>
      <c r="E66" s="197"/>
      <c r="F66" s="197"/>
      <c r="G66" s="197"/>
      <c r="H66" s="197"/>
    </row>
  </sheetData>
  <printOptions horizontalCentered="1" verticalCentered="1"/>
  <pageMargins left="0.23622047244094491" right="0.23622047244094491" top="0.74803149606299213" bottom="0.74803149606299213" header="0.31496062992125984" footer="0.31496062992125984"/>
  <pageSetup scale="77" fitToHeight="0" orientation="landscape" r:id="rId1"/>
  <rowBreaks count="1" manualBreakCount="1">
    <brk id="27" max="7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A1:AD115"/>
  <sheetViews>
    <sheetView showGridLines="0" zoomScaleNormal="100" zoomScaleSheetLayoutView="90" workbookViewId="0"/>
  </sheetViews>
  <sheetFormatPr baseColWidth="10" defaultColWidth="11.140625" defaultRowHeight="27.75" customHeight="1"/>
  <cols>
    <col min="1" max="11" width="11.140625" style="223"/>
    <col min="12" max="12" width="12.28515625" style="223" customWidth="1"/>
    <col min="13" max="16384" width="11.140625" style="223"/>
  </cols>
  <sheetData>
    <row r="1" spans="1:19" s="66" customFormat="1" ht="15">
      <c r="A1" s="83"/>
      <c r="B1" s="83"/>
      <c r="C1" s="83"/>
      <c r="D1" s="83"/>
      <c r="E1" s="83"/>
      <c r="F1" s="83"/>
      <c r="G1" s="83"/>
      <c r="H1" s="83"/>
      <c r="I1" s="83"/>
      <c r="J1" s="83"/>
      <c r="K1" s="83"/>
      <c r="L1" s="230"/>
    </row>
    <row r="2" spans="1:19" s="66" customFormat="1" ht="15">
      <c r="A2" s="231"/>
      <c r="B2" s="231"/>
      <c r="C2" s="231"/>
      <c r="D2" s="231"/>
      <c r="E2" s="231"/>
      <c r="F2" s="231"/>
      <c r="G2" s="231"/>
      <c r="H2" s="231"/>
      <c r="I2" s="231"/>
      <c r="J2" s="231"/>
      <c r="K2" s="231"/>
      <c r="L2" s="230"/>
    </row>
    <row r="3" spans="1:19" s="66" customFormat="1" ht="15">
      <c r="A3" s="83"/>
      <c r="B3" s="83"/>
      <c r="C3" s="83"/>
      <c r="D3" s="83"/>
      <c r="E3" s="83"/>
      <c r="F3" s="83"/>
      <c r="G3" s="83"/>
      <c r="H3" s="83"/>
      <c r="I3" s="83"/>
      <c r="J3" s="83"/>
      <c r="K3" s="83"/>
      <c r="L3" s="230"/>
    </row>
    <row r="6" spans="1:19" ht="27.75" customHeight="1">
      <c r="P6" s="231"/>
      <c r="Q6" s="231"/>
      <c r="R6" s="231"/>
      <c r="S6" s="231"/>
    </row>
    <row r="7" spans="1:19" ht="27.75" customHeight="1">
      <c r="P7" s="83"/>
      <c r="Q7" s="83"/>
      <c r="R7" s="83"/>
      <c r="S7" s="83"/>
    </row>
    <row r="23" spans="1:30" s="243" customFormat="1" ht="27.75" customHeight="1"/>
    <row r="24" spans="1:30" s="299" customFormat="1" ht="27.75" customHeight="1"/>
    <row r="25" spans="1:30" s="299" customFormat="1" ht="35.25" customHeight="1">
      <c r="A25" s="300" t="s">
        <v>171</v>
      </c>
      <c r="B25" s="299" t="s">
        <v>146</v>
      </c>
      <c r="C25" s="299" t="s">
        <v>94</v>
      </c>
      <c r="D25" s="299" t="s">
        <v>95</v>
      </c>
      <c r="E25" s="299" t="s">
        <v>96</v>
      </c>
      <c r="F25" s="299" t="s">
        <v>147</v>
      </c>
      <c r="G25" s="299" t="s">
        <v>94</v>
      </c>
      <c r="H25" s="299" t="s">
        <v>95</v>
      </c>
      <c r="I25" s="299" t="s">
        <v>96</v>
      </c>
      <c r="J25" s="299" t="s">
        <v>148</v>
      </c>
      <c r="K25" s="299" t="s">
        <v>94</v>
      </c>
      <c r="L25" s="299" t="s">
        <v>95</v>
      </c>
      <c r="M25" s="299" t="s">
        <v>96</v>
      </c>
      <c r="N25" s="299" t="s">
        <v>149</v>
      </c>
      <c r="O25" s="299" t="s">
        <v>94</v>
      </c>
      <c r="P25" s="299" t="s">
        <v>95</v>
      </c>
      <c r="Q25" s="299" t="s">
        <v>96</v>
      </c>
      <c r="R25" s="299" t="s">
        <v>150</v>
      </c>
      <c r="S25" s="299" t="s">
        <v>94</v>
      </c>
      <c r="T25" s="299" t="s">
        <v>95</v>
      </c>
      <c r="U25" s="299" t="s">
        <v>96</v>
      </c>
      <c r="V25" s="299" t="s">
        <v>151</v>
      </c>
      <c r="W25" s="299" t="s">
        <v>94</v>
      </c>
      <c r="X25" s="299" t="s">
        <v>95</v>
      </c>
      <c r="Y25" s="299" t="s">
        <v>96</v>
      </c>
      <c r="Z25" s="299" t="s">
        <v>152</v>
      </c>
      <c r="AA25" s="299" t="s">
        <v>94</v>
      </c>
      <c r="AB25" s="299" t="s">
        <v>95</v>
      </c>
      <c r="AC25" s="299" t="s">
        <v>96</v>
      </c>
      <c r="AD25" s="299" t="s">
        <v>179</v>
      </c>
    </row>
    <row r="26" spans="1:30" s="299" customFormat="1" ht="15">
      <c r="A26" s="301" t="s">
        <v>153</v>
      </c>
      <c r="B26" s="302">
        <f>'Cuadro 2'!B9</f>
        <v>2.5694591743152557</v>
      </c>
      <c r="C26" s="302">
        <f>'Cuadro 2'!B10</f>
        <v>1.8604772253926711</v>
      </c>
      <c r="D26" s="302">
        <f>'Cuadro 2'!B11</f>
        <v>4.1644382466864016</v>
      </c>
      <c r="E26" s="302">
        <f>'Cuadro 2'!B12</f>
        <v>5.837733190378998</v>
      </c>
      <c r="F26" s="302">
        <f>'Cuadro 2'!B14</f>
        <v>10.961246566305533</v>
      </c>
      <c r="G26" s="302">
        <f>'Cuadro 2'!B15</f>
        <v>8.5853580075798419</v>
      </c>
      <c r="H26" s="302">
        <f>'Cuadro 2'!B16</f>
        <v>13.021398839400121</v>
      </c>
      <c r="I26" s="302">
        <f>'Cuadro 2'!B17</f>
        <v>12.860977369942077</v>
      </c>
      <c r="J26" s="302">
        <f>'Cuadro 2'!B19</f>
        <v>9.8271385277976435</v>
      </c>
      <c r="K26" s="302">
        <f>'Cuadro 2'!B20</f>
        <v>11.874049770798294</v>
      </c>
      <c r="L26" s="302">
        <f>'Cuadro 2'!B21</f>
        <v>6.5264779629352461</v>
      </c>
      <c r="M26" s="302">
        <f>'Cuadro 2'!B22</f>
        <v>2.3984715907519245</v>
      </c>
      <c r="N26" s="302">
        <f>'Cuadro 2'!B24</f>
        <v>-5.7734439521311742E-2</v>
      </c>
      <c r="O26" s="302">
        <f>'Cuadro 2'!B25</f>
        <v>1.4249604982742028</v>
      </c>
      <c r="P26" s="302">
        <f>'Cuadro 2'!B26</f>
        <v>4.4402822744108477</v>
      </c>
      <c r="Q26" s="302">
        <f>'Cuadro 2'!B27</f>
        <v>5.2729365415723635</v>
      </c>
      <c r="R26" s="302">
        <f>'Cuadro 2'!B29</f>
        <v>5.3869418025727924</v>
      </c>
      <c r="S26" s="302">
        <f>'Cuadro 2'!B30</f>
        <v>3.4828050653931086</v>
      </c>
      <c r="T26" s="302">
        <f>'Cuadro 2'!B31</f>
        <v>2.2589243827890897</v>
      </c>
      <c r="U26" s="302">
        <f>'Cuadro 2'!B32</f>
        <v>2.5729996768102126</v>
      </c>
      <c r="V26" s="302">
        <f>'Cuadro 2'!B34</f>
        <v>3.0334988690468663</v>
      </c>
      <c r="W26" s="302">
        <f>'Cuadro 2'!B35</f>
        <v>6.8762171100484863</v>
      </c>
      <c r="X26" s="302">
        <f>'Cuadro 2'!B36</f>
        <v>2.3485955127411984</v>
      </c>
      <c r="Y26" s="302">
        <f>'Cuadro 2'!B37</f>
        <v>3.8881844118457138</v>
      </c>
      <c r="Z26" s="302">
        <f>'Cuadro 2'!B39</f>
        <v>1.1417144315145862</v>
      </c>
      <c r="AA26" s="302">
        <f>'Cuadro 2'!B40</f>
        <v>-0.30511710165995964</v>
      </c>
      <c r="AB26" s="302">
        <f>'Cuadro 2'!B41</f>
        <v>4.3189995740062557</v>
      </c>
      <c r="AC26" s="302">
        <f>'Cuadro 2'!B42</f>
        <v>1.6762932749722239</v>
      </c>
      <c r="AD26" s="302">
        <f>'Cuadro 2'!B44</f>
        <v>2.3201361011011272</v>
      </c>
    </row>
    <row r="27" spans="1:30" s="299" customFormat="1" ht="15">
      <c r="A27" s="301" t="s">
        <v>154</v>
      </c>
      <c r="B27" s="302">
        <f>'Cuadro 2'!C9</f>
        <v>5.0897052754716583</v>
      </c>
      <c r="C27" s="302">
        <f>'Cuadro 2'!C10</f>
        <v>5.6673231101848245</v>
      </c>
      <c r="D27" s="302">
        <f>'Cuadro 2'!C11</f>
        <v>8.259830359991895</v>
      </c>
      <c r="E27" s="302">
        <f>'Cuadro 2'!C12</f>
        <v>8.1515702915961867</v>
      </c>
      <c r="F27" s="302">
        <f>'Cuadro 2'!C14</f>
        <v>6.8783207660813872</v>
      </c>
      <c r="G27" s="302">
        <f>'Cuadro 2'!C15</f>
        <v>-27.303215480767435</v>
      </c>
      <c r="H27" s="302">
        <f>'Cuadro 2'!C16</f>
        <v>-10.664015591083015</v>
      </c>
      <c r="I27" s="302">
        <f>'Cuadro 2'!C17</f>
        <v>-1.5780896964705988</v>
      </c>
      <c r="J27" s="302">
        <f>'Cuadro 2'!C19</f>
        <v>-3.9842004899087442</v>
      </c>
      <c r="K27" s="302">
        <f>'Cuadro 2'!C20</f>
        <v>22.682133253964579</v>
      </c>
      <c r="L27" s="302">
        <f>'Cuadro 2'!C21</f>
        <v>9.8648409737743634</v>
      </c>
      <c r="M27" s="302">
        <f>'Cuadro 2'!C22</f>
        <v>3.7672970929361327</v>
      </c>
      <c r="N27" s="302">
        <f>'Cuadro 2'!C24</f>
        <v>-0.33787680679103005</v>
      </c>
      <c r="O27" s="302">
        <f>'Cuadro 2'!C25</f>
        <v>16.05109482933284</v>
      </c>
      <c r="P27" s="302">
        <f>'Cuadro 2'!C26</f>
        <v>3.3432671013173092</v>
      </c>
      <c r="Q27" s="302">
        <f>'Cuadro 2'!C27</f>
        <v>-2.3428827673850066</v>
      </c>
      <c r="R27" s="302">
        <f>'Cuadro 2'!C29</f>
        <v>8.33529545912765</v>
      </c>
      <c r="S27" s="302">
        <f>'Cuadro 2'!C30</f>
        <v>6.6789735672877555</v>
      </c>
      <c r="T27" s="302">
        <f>'Cuadro 2'!C31</f>
        <v>6.4672642215329148</v>
      </c>
      <c r="U27" s="302">
        <f>'Cuadro 2'!C32</f>
        <v>1.2745923444816185</v>
      </c>
      <c r="V27" s="302">
        <f>'Cuadro 2'!C34</f>
        <v>7.8660931376532517</v>
      </c>
      <c r="W27" s="302">
        <f>'Cuadro 2'!C35</f>
        <v>8.2768694991328715</v>
      </c>
      <c r="X27" s="302">
        <f>'Cuadro 2'!C36</f>
        <v>4.444032186626302</v>
      </c>
      <c r="Y27" s="302">
        <f>'Cuadro 2'!C37</f>
        <v>5.6010931684895411</v>
      </c>
      <c r="Z27" s="302">
        <f>'Cuadro 2'!C39</f>
        <v>3.4376332057677246</v>
      </c>
      <c r="AA27" s="302">
        <f>'Cuadro 2'!C40</f>
        <v>4.7243107612944755</v>
      </c>
      <c r="AB27" s="302">
        <f>'Cuadro 2'!C41</f>
        <v>4.0525474621947666</v>
      </c>
      <c r="AC27" s="302">
        <f>'Cuadro 2'!C42</f>
        <v>4.9573670415905298</v>
      </c>
      <c r="AD27" s="302">
        <f>'Cuadro 2'!C44</f>
        <v>4.2447574024904355</v>
      </c>
    </row>
    <row r="28" spans="1:30" s="299" customFormat="1" ht="15">
      <c r="A28" s="301" t="s">
        <v>155</v>
      </c>
      <c r="B28" s="302">
        <f>'Cuadro 2'!D9</f>
        <v>4.0082663173989204</v>
      </c>
      <c r="C28" s="302">
        <f>'Cuadro 2'!D10</f>
        <v>6.012559066638886</v>
      </c>
      <c r="D28" s="302">
        <f>'Cuadro 2'!D11</f>
        <v>-9.1032702101322798</v>
      </c>
      <c r="E28" s="302">
        <f>'Cuadro 2'!D12</f>
        <v>-8.0807557626049231</v>
      </c>
      <c r="F28" s="302">
        <f>'Cuadro 2'!D14</f>
        <v>-20.397217069355946</v>
      </c>
      <c r="G28" s="302">
        <f>'Cuadro 2'!D15</f>
        <v>-77.260765055971234</v>
      </c>
      <c r="H28" s="302">
        <f>'Cuadro 2'!D16</f>
        <v>-61.237335717880619</v>
      </c>
      <c r="I28" s="302">
        <f>'Cuadro 2'!D17</f>
        <v>-45.613837537564393</v>
      </c>
      <c r="J28" s="302">
        <f>'Cuadro 2'!D19</f>
        <v>-28.177643196866114</v>
      </c>
      <c r="K28" s="302">
        <f>'Cuadro 2'!D20</f>
        <v>197.34678020113148</v>
      </c>
      <c r="L28" s="302">
        <f>'Cuadro 2'!D21</f>
        <v>89.588842752968901</v>
      </c>
      <c r="M28" s="302">
        <f>'Cuadro 2'!D22</f>
        <v>52.011312867721358</v>
      </c>
      <c r="N28" s="302">
        <f>'Cuadro 2'!D24</f>
        <v>27.095266980256199</v>
      </c>
      <c r="O28" s="302">
        <f>'Cuadro 2'!D25</f>
        <v>8.4198021824736884</v>
      </c>
      <c r="P28" s="302">
        <f>'Cuadro 2'!D26</f>
        <v>19.000798127335131</v>
      </c>
      <c r="Q28" s="302">
        <f>'Cuadro 2'!D27</f>
        <v>25.640494110451911</v>
      </c>
      <c r="R28" s="302">
        <f>'Cuadro 2'!D29</f>
        <v>22.042153542213214</v>
      </c>
      <c r="S28" s="302">
        <f>'Cuadro 2'!D30</f>
        <v>16.558599830380999</v>
      </c>
      <c r="T28" s="302">
        <f>'Cuadro 2'!D31</f>
        <v>15.738660606940428</v>
      </c>
      <c r="U28" s="302">
        <f>'Cuadro 2'!D32</f>
        <v>17.085556848096942</v>
      </c>
      <c r="V28" s="302">
        <f>'Cuadro 2'!D34</f>
        <v>2.6382579549574245</v>
      </c>
      <c r="W28" s="302">
        <f>'Cuadro 2'!D35</f>
        <v>3.8651063368308343</v>
      </c>
      <c r="X28" s="302">
        <f>'Cuadro 2'!D36</f>
        <v>1.4299114785819853</v>
      </c>
      <c r="Y28" s="302">
        <f>'Cuadro 2'!D37</f>
        <v>1.7388112244028946</v>
      </c>
      <c r="Z28" s="302">
        <f>'Cuadro 2'!D39</f>
        <v>2.1095491674545883</v>
      </c>
      <c r="AA28" s="302">
        <f>'Cuadro 2'!D40</f>
        <v>2.2956869299727458</v>
      </c>
      <c r="AB28" s="302">
        <f>'Cuadro 2'!D41</f>
        <v>1.9291375610479378</v>
      </c>
      <c r="AC28" s="302">
        <f>'Cuadro 2'!D42</f>
        <v>4.9331568622226598</v>
      </c>
      <c r="AD28" s="302">
        <f>'Cuadro 2'!D44</f>
        <v>6.6586392447314608</v>
      </c>
    </row>
    <row r="29" spans="1:30" s="299" customFormat="1" ht="15">
      <c r="A29" s="301" t="s">
        <v>156</v>
      </c>
      <c r="B29" s="302">
        <f>'Cuadro 2'!E9</f>
        <v>-7.7478122708075716</v>
      </c>
      <c r="C29" s="302">
        <f>'Cuadro 2'!E10</f>
        <v>-4.299892845998059</v>
      </c>
      <c r="D29" s="302">
        <f>'Cuadro 2'!E11</f>
        <v>2.8467836137531606</v>
      </c>
      <c r="E29" s="302">
        <f>'Cuadro 2'!E12</f>
        <v>15.926244293872216</v>
      </c>
      <c r="F29" s="302">
        <f>'Cuadro 2'!E14</f>
        <v>-3.5325611646995441</v>
      </c>
      <c r="G29" s="302">
        <f>'Cuadro 2'!E15</f>
        <v>-40.868518212295093</v>
      </c>
      <c r="H29" s="302">
        <f>'Cuadro 2'!E16</f>
        <v>-12.930991314107686</v>
      </c>
      <c r="I29" s="302">
        <f>'Cuadro 2'!E17</f>
        <v>-15.142042941014637</v>
      </c>
      <c r="J29" s="302">
        <f>'Cuadro 2'!E19</f>
        <v>4.2046370548469554</v>
      </c>
      <c r="K29" s="302">
        <f>'Cuadro 2'!E20</f>
        <v>66.704975856551187</v>
      </c>
      <c r="L29" s="302">
        <f>'Cuadro 2'!E21</f>
        <v>24.497040359154894</v>
      </c>
      <c r="M29" s="302">
        <f>'Cuadro 2'!E22</f>
        <v>31.662779385476512</v>
      </c>
      <c r="N29" s="302">
        <f>'Cuadro 2'!E24</f>
        <v>24.848805543868053</v>
      </c>
      <c r="O29" s="302">
        <f>'Cuadro 2'!E25</f>
        <v>28.512904072379712</v>
      </c>
      <c r="P29" s="302">
        <f>'Cuadro 2'!E26</f>
        <v>22.534791841657579</v>
      </c>
      <c r="Q29" s="302">
        <f>'Cuadro 2'!E27</f>
        <v>15.208170621765589</v>
      </c>
      <c r="R29" s="302">
        <f>'Cuadro 2'!E29</f>
        <v>6.153582102808258</v>
      </c>
      <c r="S29" s="302">
        <f>'Cuadro 2'!E30</f>
        <v>7.7947352169819055</v>
      </c>
      <c r="T29" s="302">
        <f>'Cuadro 2'!E31</f>
        <v>3.1008386272594777</v>
      </c>
      <c r="U29" s="302">
        <f>'Cuadro 2'!E32</f>
        <v>-1.0027633940394907</v>
      </c>
      <c r="V29" s="302">
        <f>'Cuadro 2'!E34</f>
        <v>1.7476304984002269</v>
      </c>
      <c r="W29" s="302">
        <f>'Cuadro 2'!E35</f>
        <v>-0.44408400800523395</v>
      </c>
      <c r="X29" s="302">
        <f>'Cuadro 2'!E36</f>
        <v>-0.89966016919606773</v>
      </c>
      <c r="Y29" s="302">
        <f>'Cuadro 2'!E37</f>
        <v>6.2573298804631037</v>
      </c>
      <c r="Z29" s="302">
        <f>'Cuadro 2'!E39</f>
        <v>7.1213834773143958</v>
      </c>
      <c r="AA29" s="302">
        <f>'Cuadro 2'!E40</f>
        <v>6.7167357890203476</v>
      </c>
      <c r="AB29" s="302">
        <f>'Cuadro 2'!E41</f>
        <v>6.5419130087489634</v>
      </c>
      <c r="AC29" s="302">
        <f>'Cuadro 2'!E42</f>
        <v>5.8075748727414123</v>
      </c>
      <c r="AD29" s="302">
        <f>'Cuadro 2'!E44</f>
        <v>15.478174393895358</v>
      </c>
    </row>
    <row r="30" spans="1:30" s="299" customFormat="1" ht="15">
      <c r="A30" s="301" t="s">
        <v>157</v>
      </c>
      <c r="B30" s="302">
        <f>'Cuadro 2'!F9</f>
        <v>-7.0970791197665193</v>
      </c>
      <c r="C30" s="302">
        <f>'Cuadro 2'!F10</f>
        <v>1.3288939231409529</v>
      </c>
      <c r="D30" s="302">
        <f>'Cuadro 2'!F11</f>
        <v>-3.0896293522814915</v>
      </c>
      <c r="E30" s="302">
        <f>'Cuadro 2'!F12</f>
        <v>1.6978352571007065</v>
      </c>
      <c r="F30" s="302">
        <f>'Cuadro 2'!F14</f>
        <v>-8.7145060636149196</v>
      </c>
      <c r="G30" s="302">
        <f>'Cuadro 2'!F15</f>
        <v>-41.052036896110963</v>
      </c>
      <c r="H30" s="302">
        <f>'Cuadro 2'!F16</f>
        <v>-31.337415808723762</v>
      </c>
      <c r="I30" s="302">
        <f>'Cuadro 2'!F17</f>
        <v>-23.761054851346515</v>
      </c>
      <c r="J30" s="302">
        <f>'Cuadro 2'!F19</f>
        <v>0.50813480933562971</v>
      </c>
      <c r="K30" s="302">
        <f>'Cuadro 2'!F20</f>
        <v>48.816574300229917</v>
      </c>
      <c r="L30" s="302">
        <f>'Cuadro 2'!F21</f>
        <v>42.586980103786743</v>
      </c>
      <c r="M30" s="302">
        <f>'Cuadro 2'!F22</f>
        <v>43.319689816145939</v>
      </c>
      <c r="N30" s="302">
        <f>'Cuadro 2'!F24</f>
        <v>29.353688675181388</v>
      </c>
      <c r="O30" s="302">
        <f>'Cuadro 2'!F25</f>
        <v>28.926422897154112</v>
      </c>
      <c r="P30" s="302">
        <f>'Cuadro 2'!F26</f>
        <v>28.169091635458614</v>
      </c>
      <c r="Q30" s="302">
        <f>'Cuadro 2'!F27</f>
        <v>12.093582975083564</v>
      </c>
      <c r="R30" s="302">
        <f>'Cuadro 2'!F29</f>
        <v>4.4990338423769032</v>
      </c>
      <c r="S30" s="302">
        <f>'Cuadro 2'!F30</f>
        <v>0.48592963791904253</v>
      </c>
      <c r="T30" s="302">
        <f>'Cuadro 2'!F31</f>
        <v>4.6232081802253475</v>
      </c>
      <c r="U30" s="302">
        <f>'Cuadro 2'!F32</f>
        <v>16.88188335471304</v>
      </c>
      <c r="V30" s="302">
        <f>'Cuadro 2'!F34</f>
        <v>1.911477639571288</v>
      </c>
      <c r="W30" s="302">
        <f>'Cuadro 2'!F35</f>
        <v>1.2765936845235046</v>
      </c>
      <c r="X30" s="302">
        <f>'Cuadro 2'!F36</f>
        <v>-7.0281119836971442</v>
      </c>
      <c r="Y30" s="302">
        <f>'Cuadro 2'!F37</f>
        <v>-5.4652579599965634</v>
      </c>
      <c r="Z30" s="302">
        <f>'Cuadro 2'!F39</f>
        <v>6.1715945841009443</v>
      </c>
      <c r="AA30" s="302">
        <f>'Cuadro 2'!F40</f>
        <v>8.4926795755468021</v>
      </c>
      <c r="AB30" s="302">
        <f>'Cuadro 2'!F41</f>
        <v>5.467137262130862</v>
      </c>
      <c r="AC30" s="302">
        <f>'Cuadro 2'!F42</f>
        <v>6.2265169948078238</v>
      </c>
      <c r="AD30" s="302">
        <f>'Cuadro 2'!F44</f>
        <v>3.574645587552979</v>
      </c>
    </row>
    <row r="31" spans="1:30" s="299" customFormat="1" ht="15">
      <c r="A31" s="303" t="s">
        <v>25</v>
      </c>
      <c r="B31" s="302">
        <f>'Cuadro 2'!G9</f>
        <v>3.0926815078157404</v>
      </c>
      <c r="C31" s="302">
        <f>'Cuadro 2'!G10</f>
        <v>2.9181318134615424</v>
      </c>
      <c r="D31" s="302">
        <f>'Cuadro 2'!G11</f>
        <v>2.1886723508572743</v>
      </c>
      <c r="E31" s="302">
        <f>'Cuadro 2'!G12</f>
        <v>4.1542784191264843</v>
      </c>
      <c r="F31" s="302">
        <f>'Cuadro 2'!G14</f>
        <v>7.0410790896161757E-2</v>
      </c>
      <c r="G31" s="302">
        <f>'Cuadro 2'!G15</f>
        <v>-36.41594036978514</v>
      </c>
      <c r="H31" s="302">
        <f>'Cuadro 2'!G16</f>
        <v>-24.899109848862906</v>
      </c>
      <c r="I31" s="302">
        <f>'Cuadro 2'!G17</f>
        <v>-12.280122632898426</v>
      </c>
      <c r="J31" s="302">
        <f>'Cuadro 2'!G19</f>
        <v>-10.92281287484677</v>
      </c>
      <c r="K31" s="302">
        <f>'Cuadro 2'!G20</f>
        <v>43.743736498077965</v>
      </c>
      <c r="L31" s="302">
        <f>'Cuadro 2'!G21</f>
        <v>30.531329360631844</v>
      </c>
      <c r="M31" s="302">
        <f>'Cuadro 2'!G22</f>
        <v>18.670457863338896</v>
      </c>
      <c r="N31" s="302">
        <f>'Cuadro 2'!G24</f>
        <v>13.116238999206374</v>
      </c>
      <c r="O31" s="302">
        <f>'Cuadro 2'!G25</f>
        <v>9.8840810109200703</v>
      </c>
      <c r="P31" s="302">
        <f>'Cuadro 2'!G26</f>
        <v>10.37043549783472</v>
      </c>
      <c r="Q31" s="302">
        <f>'Cuadro 2'!G27</f>
        <v>10.758146914585183</v>
      </c>
      <c r="R31" s="302">
        <f>'Cuadro 2'!G29</f>
        <v>9.8122556590931538</v>
      </c>
      <c r="S31" s="302">
        <f>'Cuadro 2'!G30</f>
        <v>8.158997318567927</v>
      </c>
      <c r="T31" s="302">
        <f>'Cuadro 2'!G31</f>
        <v>7.9363338679737012</v>
      </c>
      <c r="U31" s="302">
        <f>'Cuadro 2'!G32</f>
        <v>3.3728406240686155</v>
      </c>
      <c r="V31" s="302">
        <f>'Cuadro 2'!G34</f>
        <v>1.8078920954719138</v>
      </c>
      <c r="W31" s="302">
        <f>'Cuadro 2'!G35</f>
        <v>2.1965780527537788</v>
      </c>
      <c r="X31" s="302">
        <f>'Cuadro 2'!G36</f>
        <v>2.0144186967672226</v>
      </c>
      <c r="Y31" s="302">
        <f>'Cuadro 2'!G37</f>
        <v>4.7564352300428965</v>
      </c>
      <c r="Z31" s="302">
        <f>'Cuadro 2'!G39</f>
        <v>5.2011856187492498</v>
      </c>
      <c r="AA31" s="302">
        <f>'Cuadro 2'!G40</f>
        <v>3.4322891411105729</v>
      </c>
      <c r="AB31" s="302">
        <f>'Cuadro 2'!G41</f>
        <v>3.8634264275153782</v>
      </c>
      <c r="AC31" s="302">
        <f>'Cuadro 2'!G42</f>
        <v>4.7542615408715534</v>
      </c>
      <c r="AD31" s="302">
        <f>'Cuadro 2'!G42</f>
        <v>4.7542615408715534</v>
      </c>
    </row>
    <row r="32" spans="1:30" s="299" customFormat="1" ht="27.75" customHeight="1"/>
    <row r="33" spans="28:28" s="299" customFormat="1" ht="27.75" customHeight="1"/>
    <row r="34" spans="28:28" s="299" customFormat="1" ht="27.75" customHeight="1">
      <c r="AB34" s="304"/>
    </row>
    <row r="35" spans="28:28" s="243" customFormat="1" ht="27.75" customHeight="1"/>
    <row r="36" spans="28:28" s="243" customFormat="1" ht="27.75" customHeight="1"/>
    <row r="37" spans="28:28" s="243" customFormat="1" ht="27.75" customHeight="1"/>
    <row r="38" spans="28:28" s="243" customFormat="1" ht="27.75" customHeight="1"/>
    <row r="39" spans="28:28" s="243" customFormat="1" ht="27.75" customHeight="1"/>
    <row r="40" spans="28:28" s="243" customFormat="1" ht="27.75" customHeight="1"/>
    <row r="41" spans="28:28" s="243" customFormat="1" ht="27.75" customHeight="1"/>
    <row r="42" spans="28:28" s="243" customFormat="1" ht="27.75" customHeight="1"/>
    <row r="43" spans="28:28" s="243" customFormat="1" ht="27.75" customHeight="1"/>
    <row r="44" spans="28:28" s="243" customFormat="1" ht="27.75" customHeight="1"/>
    <row r="45" spans="28:28" s="243" customFormat="1" ht="27.75" customHeight="1"/>
    <row r="46" spans="28:28" s="243" customFormat="1" ht="27.75" customHeight="1"/>
    <row r="47" spans="28:28" s="243" customFormat="1" ht="27.75" customHeight="1"/>
    <row r="48" spans="28:28" s="243" customFormat="1" ht="27.75" customHeight="1"/>
    <row r="49" s="243" customFormat="1" ht="27.75" customHeight="1"/>
    <row r="50" s="243" customFormat="1" ht="27.75" customHeight="1"/>
    <row r="51" s="243" customFormat="1" ht="27.75" customHeight="1"/>
    <row r="52" s="243" customFormat="1" ht="27.75" customHeight="1"/>
    <row r="53" s="243" customFormat="1" ht="27.75" customHeight="1"/>
    <row r="54" s="243" customFormat="1" ht="27.75" customHeight="1"/>
    <row r="55" s="243" customFormat="1" ht="27.75" customHeight="1"/>
    <row r="56" s="243" customFormat="1" ht="27.75" customHeight="1"/>
    <row r="57" s="243" customFormat="1" ht="27.75" customHeight="1"/>
    <row r="58" s="243" customFormat="1" ht="27.75" customHeight="1"/>
    <row r="59" s="243" customFormat="1" ht="27.75" customHeight="1"/>
    <row r="60" s="243" customFormat="1" ht="27.75" customHeight="1"/>
    <row r="61" s="243" customFormat="1" ht="27.75" customHeight="1"/>
    <row r="62" s="243" customFormat="1" ht="27.75" customHeight="1"/>
    <row r="63" s="243" customFormat="1" ht="27.75" customHeight="1"/>
    <row r="64" s="243" customFormat="1" ht="27.75" customHeight="1"/>
    <row r="65" s="243" customFormat="1" ht="27.75" customHeight="1"/>
    <row r="66" s="243" customFormat="1" ht="27.75" customHeight="1"/>
    <row r="67" s="243" customFormat="1" ht="27.75" customHeight="1"/>
    <row r="68" s="243" customFormat="1" ht="27.75" customHeight="1"/>
    <row r="69" s="243" customFormat="1" ht="27.75" customHeight="1"/>
    <row r="70" s="243" customFormat="1" ht="27.75" customHeight="1"/>
    <row r="71" s="243" customFormat="1" ht="27.75" customHeight="1"/>
    <row r="72" s="243" customFormat="1" ht="27.75" customHeight="1"/>
    <row r="73" s="243" customFormat="1" ht="27.75" customHeight="1"/>
    <row r="74" s="243" customFormat="1" ht="27.75" customHeight="1"/>
    <row r="75" s="243" customFormat="1" ht="27.75" customHeight="1"/>
    <row r="76" s="243" customFormat="1" ht="27.75" customHeight="1"/>
    <row r="77" s="243" customFormat="1" ht="27.75" customHeight="1"/>
    <row r="78" s="243" customFormat="1" ht="27.75" customHeight="1"/>
    <row r="79" s="243" customFormat="1" ht="27.75" customHeight="1"/>
    <row r="80" s="243" customFormat="1" ht="27.75" customHeight="1"/>
    <row r="81" s="243" customFormat="1" ht="27.75" customHeight="1"/>
    <row r="82" s="243" customFormat="1" ht="27.75" customHeight="1"/>
    <row r="83" s="243" customFormat="1" ht="27.75" customHeight="1"/>
    <row r="84" s="243" customFormat="1" ht="27.75" customHeight="1"/>
    <row r="85" s="243" customFormat="1" ht="27.75" customHeight="1"/>
    <row r="86" s="243" customFormat="1" ht="27.75" customHeight="1"/>
    <row r="87" s="243" customFormat="1" ht="27.75" customHeight="1"/>
    <row r="88" s="243" customFormat="1" ht="27.75" customHeight="1"/>
    <row r="89" s="243" customFormat="1" ht="27.75" customHeight="1"/>
    <row r="90" s="243" customFormat="1" ht="27.75" customHeight="1"/>
    <row r="91" s="243" customFormat="1" ht="27.75" customHeight="1"/>
    <row r="92" s="243" customFormat="1" ht="27.75" customHeight="1"/>
    <row r="93" s="243" customFormat="1" ht="27.75" customHeight="1"/>
    <row r="94" s="243" customFormat="1" ht="27.75" customHeight="1"/>
    <row r="95" s="243" customFormat="1" ht="27.75" customHeight="1"/>
    <row r="96" s="243" customFormat="1" ht="27.75" customHeight="1"/>
    <row r="97" s="243" customFormat="1" ht="27.75" customHeight="1"/>
    <row r="98" s="243" customFormat="1" ht="27.75" customHeight="1"/>
    <row r="99" s="243" customFormat="1" ht="27.75" customHeight="1"/>
    <row r="100" s="243" customFormat="1" ht="27.75" customHeight="1"/>
    <row r="101" s="243" customFormat="1" ht="27.75" customHeight="1"/>
    <row r="102" s="243" customFormat="1" ht="27.75" customHeight="1"/>
    <row r="103" s="243" customFormat="1" ht="27.75" customHeight="1"/>
    <row r="104" s="243" customFormat="1" ht="27.75" customHeight="1"/>
    <row r="105" s="243" customFormat="1" ht="27.75" customHeight="1"/>
    <row r="106" s="243" customFormat="1" ht="27.75" customHeight="1"/>
    <row r="107" s="243" customFormat="1" ht="27.75" customHeight="1"/>
    <row r="108" s="243" customFormat="1" ht="27.75" customHeight="1"/>
    <row r="109" s="243" customFormat="1" ht="27.75" customHeight="1"/>
    <row r="110" s="243" customFormat="1" ht="27.75" customHeight="1"/>
    <row r="111" s="243" customFormat="1" ht="27.75" customHeight="1"/>
    <row r="112" s="243" customFormat="1" ht="27.75" customHeight="1"/>
    <row r="113" s="243" customFormat="1" ht="27.75" customHeight="1"/>
    <row r="114" s="243" customFormat="1" ht="27.75" customHeight="1"/>
    <row r="115" s="243" customFormat="1" ht="27.75" customHeight="1"/>
  </sheetData>
  <printOptions horizontalCentered="1" verticalCentered="1"/>
  <pageMargins left="0.70866141732283472" right="0.70866141732283472" top="0.74803149606299213" bottom="0.74803149606299213" header="0.31496062992125984" footer="0.31496062992125984"/>
  <pageSetup scale="5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/>
  <dimension ref="A1:BT58"/>
  <sheetViews>
    <sheetView zoomScaleNormal="100" workbookViewId="0">
      <pane ySplit="7" topLeftCell="A8" activePane="bottomLeft" state="frozen"/>
      <selection pane="bottomLeft"/>
    </sheetView>
  </sheetViews>
  <sheetFormatPr baseColWidth="10" defaultColWidth="21.85546875" defaultRowHeight="12.75"/>
  <cols>
    <col min="1" max="1" width="12.7109375" style="28" customWidth="1"/>
    <col min="2" max="7" width="20.7109375" style="28" customWidth="1"/>
    <col min="8" max="33" width="21.85546875" style="197"/>
    <col min="34" max="34" width="21.85546875" style="28"/>
    <col min="35" max="72" width="21.85546875" style="197"/>
    <col min="73" max="16384" width="21.85546875" style="28"/>
  </cols>
  <sheetData>
    <row r="1" spans="1:7" s="5" customFormat="1" ht="17.25" customHeight="1">
      <c r="A1" s="192" t="s">
        <v>104</v>
      </c>
      <c r="B1" s="193"/>
      <c r="C1" s="193"/>
      <c r="D1" s="193"/>
      <c r="E1" s="193"/>
      <c r="F1" s="193"/>
      <c r="G1" s="193"/>
    </row>
    <row r="2" spans="1:7" s="5" customFormat="1" ht="17.25" customHeight="1">
      <c r="A2" s="193" t="s">
        <v>181</v>
      </c>
      <c r="B2" s="194"/>
      <c r="C2" s="194"/>
      <c r="D2" s="194"/>
      <c r="E2" s="194"/>
      <c r="F2" s="194"/>
      <c r="G2" s="194"/>
    </row>
    <row r="3" spans="1:7" s="5" customFormat="1" ht="17.25" customHeight="1">
      <c r="A3" s="195" t="s">
        <v>101</v>
      </c>
      <c r="B3" s="194"/>
      <c r="C3" s="194"/>
      <c r="D3" s="194"/>
      <c r="E3" s="194"/>
      <c r="F3" s="194"/>
      <c r="G3" s="194"/>
    </row>
    <row r="4" spans="1:7" s="10" customFormat="1" ht="17.25" customHeight="1">
      <c r="A4" s="195" t="s">
        <v>178</v>
      </c>
      <c r="B4" s="109"/>
      <c r="C4" s="109"/>
      <c r="D4" s="109"/>
      <c r="E4" s="109"/>
      <c r="F4" s="109"/>
      <c r="G4" s="109"/>
    </row>
    <row r="5" spans="1:7" s="10" customFormat="1" ht="17.25" customHeight="1">
      <c r="A5" s="195" t="s">
        <v>103</v>
      </c>
      <c r="B5" s="109"/>
      <c r="C5" s="109"/>
      <c r="D5" s="109"/>
      <c r="E5" s="109"/>
      <c r="F5" s="109"/>
      <c r="G5" s="109"/>
    </row>
    <row r="6" spans="1:7" s="197" customFormat="1" ht="5.25" customHeight="1" thickBot="1"/>
    <row r="7" spans="1:7" s="198" customFormat="1" ht="99.95" customHeight="1" thickTop="1" thickBot="1">
      <c r="A7" s="212" t="s">
        <v>36</v>
      </c>
      <c r="B7" s="233" t="s">
        <v>121</v>
      </c>
      <c r="C7" s="233" t="s">
        <v>122</v>
      </c>
      <c r="D7" s="233" t="s">
        <v>123</v>
      </c>
      <c r="E7" s="233" t="s">
        <v>125</v>
      </c>
      <c r="F7" s="233" t="s">
        <v>126</v>
      </c>
      <c r="G7" s="212" t="s">
        <v>166</v>
      </c>
    </row>
    <row r="8" spans="1:7" s="10" customFormat="1" ht="17.25" customHeight="1" thickTop="1">
      <c r="A8" s="186" t="s">
        <v>69</v>
      </c>
      <c r="B8" s="240">
        <f>+'Cuadro 1'!B13/'Cuadro 1'!B8*100-100</f>
        <v>3.7576978568748132</v>
      </c>
      <c r="C8" s="240">
        <f>+'Cuadro 1'!C13/'Cuadro 1'!C8*100-100</f>
        <v>6.8910104432738279</v>
      </c>
      <c r="D8" s="240">
        <f>+'Cuadro 1'!D13/'Cuadro 1'!D8*100-100</f>
        <v>-1.3843926773146791</v>
      </c>
      <c r="E8" s="240">
        <f>+'Cuadro 1'!F13/'Cuadro 1'!F8*100-100</f>
        <v>1.0937916302455193</v>
      </c>
      <c r="F8" s="240">
        <f>+'Cuadro 1'!G13/'Cuadro 1'!G8*100-100</f>
        <v>-1.8465867022018756</v>
      </c>
      <c r="G8" s="241">
        <f>+'Cuadro 1'!H13/'Cuadro 1'!H8*100-100</f>
        <v>3.103067932724727</v>
      </c>
    </row>
    <row r="9" spans="1:7" s="10" customFormat="1" ht="17.25" customHeight="1">
      <c r="A9" s="187" t="s">
        <v>17</v>
      </c>
      <c r="B9" s="191">
        <f>+'Cuadro 1'!B14/'Cuadro 1'!B9*100-100</f>
        <v>2.5694591743152557</v>
      </c>
      <c r="C9" s="191">
        <f>+'Cuadro 1'!C14/'Cuadro 1'!C9*100-100</f>
        <v>5.0897052754716583</v>
      </c>
      <c r="D9" s="191">
        <f>+'Cuadro 1'!D14/'Cuadro 1'!D9*100-100</f>
        <v>4.0082663173989204</v>
      </c>
      <c r="E9" s="191">
        <f>+'Cuadro 1'!F14/'Cuadro 1'!F9*100-100</f>
        <v>-7.7478122708075716</v>
      </c>
      <c r="F9" s="191">
        <f>+'Cuadro 1'!G14/'Cuadro 1'!G9*100-100</f>
        <v>-7.0970791197665193</v>
      </c>
      <c r="G9" s="201">
        <f>+'Cuadro 1'!H14/'Cuadro 1'!H9*100-100</f>
        <v>3.0926815078157404</v>
      </c>
    </row>
    <row r="10" spans="1:7" s="10" customFormat="1" ht="17.25" customHeight="1">
      <c r="A10" s="188" t="s">
        <v>94</v>
      </c>
      <c r="B10" s="191">
        <f>+'Cuadro 1'!B15/'Cuadro 1'!B10*100-100</f>
        <v>1.8604772253926711</v>
      </c>
      <c r="C10" s="191">
        <f>+'Cuadro 1'!C15/'Cuadro 1'!C10*100-100</f>
        <v>5.6673231101848245</v>
      </c>
      <c r="D10" s="191">
        <f>+'Cuadro 1'!D15/'Cuadro 1'!D10*100-100</f>
        <v>6.012559066638886</v>
      </c>
      <c r="E10" s="191">
        <f>+'Cuadro 1'!F15/'Cuadro 1'!F10*100-100</f>
        <v>-4.299892845998059</v>
      </c>
      <c r="F10" s="191">
        <f>+'Cuadro 1'!G15/'Cuadro 1'!G10*100-100</f>
        <v>1.3288939231409529</v>
      </c>
      <c r="G10" s="201">
        <f>+'Cuadro 1'!H15/'Cuadro 1'!H10*100-100</f>
        <v>2.9181318134615424</v>
      </c>
    </row>
    <row r="11" spans="1:7" s="10" customFormat="1" ht="17.25" customHeight="1">
      <c r="A11" s="188" t="s">
        <v>95</v>
      </c>
      <c r="B11" s="191">
        <f>+'Cuadro 1'!B16/'Cuadro 1'!B11*100-100</f>
        <v>4.1644382466864016</v>
      </c>
      <c r="C11" s="191">
        <f>+'Cuadro 1'!C16/'Cuadro 1'!C11*100-100</f>
        <v>8.259830359991895</v>
      </c>
      <c r="D11" s="191">
        <f>+'Cuadro 1'!D16/'Cuadro 1'!D11*100-100</f>
        <v>-9.1032702101322798</v>
      </c>
      <c r="E11" s="191">
        <f>+'Cuadro 1'!F16/'Cuadro 1'!F11*100-100</f>
        <v>2.8467836137531606</v>
      </c>
      <c r="F11" s="191">
        <f>+'Cuadro 1'!G16/'Cuadro 1'!G11*100-100</f>
        <v>-3.0896293522814915</v>
      </c>
      <c r="G11" s="201">
        <f>+'Cuadro 1'!H16/'Cuadro 1'!H11*100-100</f>
        <v>2.1886723508572743</v>
      </c>
    </row>
    <row r="12" spans="1:7" s="10" customFormat="1" ht="17.25" customHeight="1">
      <c r="A12" s="188" t="s">
        <v>96</v>
      </c>
      <c r="B12" s="191">
        <f>+'Cuadro 1'!B17/'Cuadro 1'!B12*100-100</f>
        <v>5.837733190378998</v>
      </c>
      <c r="C12" s="191">
        <f>+'Cuadro 1'!C17/'Cuadro 1'!C12*100-100</f>
        <v>8.1515702915961867</v>
      </c>
      <c r="D12" s="191">
        <f>+'Cuadro 1'!D17/'Cuadro 1'!D12*100-100</f>
        <v>-8.0807557626049231</v>
      </c>
      <c r="E12" s="191">
        <f>+'Cuadro 1'!F17/'Cuadro 1'!F12*100-100</f>
        <v>15.926244293872216</v>
      </c>
      <c r="F12" s="191">
        <f>+'Cuadro 1'!G17/'Cuadro 1'!G12*100-100</f>
        <v>1.6978352571007065</v>
      </c>
      <c r="G12" s="201">
        <f>+'Cuadro 1'!H17/'Cuadro 1'!H12*100-100</f>
        <v>4.1542784191264843</v>
      </c>
    </row>
    <row r="13" spans="1:7" s="10" customFormat="1" ht="17.25" customHeight="1">
      <c r="A13" s="190" t="s">
        <v>70</v>
      </c>
      <c r="B13" s="236">
        <f>+'Cuadro 1'!B18/'Cuadro 1'!B13*100-100</f>
        <v>11.501292950508457</v>
      </c>
      <c r="C13" s="236">
        <f>+'Cuadro 1'!C18/'Cuadro 1'!C13*100-100</f>
        <v>-7.906902647435416</v>
      </c>
      <c r="D13" s="236">
        <f>+'Cuadro 1'!D18/'Cuadro 1'!D13*100-100</f>
        <v>-47.772454988016911</v>
      </c>
      <c r="E13" s="236">
        <f>+'Cuadro 1'!F18/'Cuadro 1'!F13*100-100</f>
        <v>-18.013976330396702</v>
      </c>
      <c r="F13" s="236">
        <f>+'Cuadro 1'!G18/'Cuadro 1'!G13*100-100</f>
        <v>-26.488657915773445</v>
      </c>
      <c r="G13" s="237">
        <f>+'Cuadro 1'!H18/'Cuadro 1'!H13*100-100</f>
        <v>-17.821229945932458</v>
      </c>
    </row>
    <row r="14" spans="1:7" s="10" customFormat="1" ht="17.25" customHeight="1">
      <c r="A14" s="189" t="s">
        <v>17</v>
      </c>
      <c r="B14" s="199">
        <f>+'Cuadro 1'!B19/'Cuadro 1'!B14*100-100</f>
        <v>10.961246566305533</v>
      </c>
      <c r="C14" s="199">
        <f>+'Cuadro 1'!C19/'Cuadro 1'!C14*100-100</f>
        <v>6.8783207660813872</v>
      </c>
      <c r="D14" s="199">
        <f>+'Cuadro 1'!D19/'Cuadro 1'!D14*100-100</f>
        <v>-20.397217069355946</v>
      </c>
      <c r="E14" s="199">
        <f>+'Cuadro 1'!F19/'Cuadro 1'!F14*100-100</f>
        <v>-3.5325611646995441</v>
      </c>
      <c r="F14" s="199">
        <f>+'Cuadro 1'!G19/'Cuadro 1'!G14*100-100</f>
        <v>-8.7145060636149196</v>
      </c>
      <c r="G14" s="200">
        <f>+'Cuadro 1'!H19/'Cuadro 1'!H14*100-100</f>
        <v>7.0410790896161757E-2</v>
      </c>
    </row>
    <row r="15" spans="1:7" s="10" customFormat="1" ht="17.25" customHeight="1">
      <c r="A15" s="190" t="s">
        <v>94</v>
      </c>
      <c r="B15" s="199">
        <f>+'Cuadro 1'!B20/'Cuadro 1'!B15*100-100</f>
        <v>8.5853580075798419</v>
      </c>
      <c r="C15" s="199">
        <f>+'Cuadro 1'!C20/'Cuadro 1'!C15*100-100</f>
        <v>-27.303215480767435</v>
      </c>
      <c r="D15" s="199">
        <f>+'Cuadro 1'!D20/'Cuadro 1'!D15*100-100</f>
        <v>-77.260765055971234</v>
      </c>
      <c r="E15" s="199">
        <f>+'Cuadro 1'!F20/'Cuadro 1'!F15*100-100</f>
        <v>-40.868518212295093</v>
      </c>
      <c r="F15" s="199">
        <f>+'Cuadro 1'!G20/'Cuadro 1'!G15*100-100</f>
        <v>-41.052036896110963</v>
      </c>
      <c r="G15" s="200">
        <f>+'Cuadro 1'!H20/'Cuadro 1'!H15*100-100</f>
        <v>-36.41594036978514</v>
      </c>
    </row>
    <row r="16" spans="1:7" s="10" customFormat="1" ht="17.25" customHeight="1">
      <c r="A16" s="190" t="s">
        <v>95</v>
      </c>
      <c r="B16" s="199">
        <f>+'Cuadro 1'!B21/'Cuadro 1'!B16*100-100</f>
        <v>13.021398839400121</v>
      </c>
      <c r="C16" s="199">
        <f>+'Cuadro 1'!C21/'Cuadro 1'!C16*100-100</f>
        <v>-10.664015591083015</v>
      </c>
      <c r="D16" s="199">
        <f>+'Cuadro 1'!D21/'Cuadro 1'!D16*100-100</f>
        <v>-61.237335717880619</v>
      </c>
      <c r="E16" s="199">
        <f>+'Cuadro 1'!F21/'Cuadro 1'!F16*100-100</f>
        <v>-12.930991314107686</v>
      </c>
      <c r="F16" s="199">
        <f>+'Cuadro 1'!G21/'Cuadro 1'!G16*100-100</f>
        <v>-31.337415808723762</v>
      </c>
      <c r="G16" s="200">
        <f>+'Cuadro 1'!H21/'Cuadro 1'!H16*100-100</f>
        <v>-24.899109848862906</v>
      </c>
    </row>
    <row r="17" spans="1:34" s="10" customFormat="1" ht="17.25" customHeight="1">
      <c r="A17" s="189" t="s">
        <v>96</v>
      </c>
      <c r="B17" s="199">
        <f>+'Cuadro 1'!B22/'Cuadro 1'!B17*100-100</f>
        <v>12.860977369942077</v>
      </c>
      <c r="C17" s="199">
        <f>+'Cuadro 1'!C22/'Cuadro 1'!C17*100-100</f>
        <v>-1.5780896964705988</v>
      </c>
      <c r="D17" s="199">
        <f>+'Cuadro 1'!D22/'Cuadro 1'!D17*100-100</f>
        <v>-45.613837537564393</v>
      </c>
      <c r="E17" s="199">
        <f>+'Cuadro 1'!F22/'Cuadro 1'!F17*100-100</f>
        <v>-15.142042941014637</v>
      </c>
      <c r="F17" s="199">
        <f>+'Cuadro 1'!G22/'Cuadro 1'!G17*100-100</f>
        <v>-23.761054851346515</v>
      </c>
      <c r="G17" s="200">
        <f>+'Cuadro 1'!H22/'Cuadro 1'!H17*100-100</f>
        <v>-12.280122632898426</v>
      </c>
    </row>
    <row r="18" spans="1:34" s="10" customFormat="1" ht="17.25" customHeight="1">
      <c r="A18" s="188" t="s">
        <v>71</v>
      </c>
      <c r="B18" s="238">
        <f>+'Cuadro 1'!B23/'Cuadro 1'!B18*100-100</f>
        <v>7.199623189844246</v>
      </c>
      <c r="C18" s="238">
        <f>+'Cuadro 1'!C23/'Cuadro 1'!C18*100-100</f>
        <v>6.6761072437997626</v>
      </c>
      <c r="D18" s="238">
        <f>+'Cuadro 1'!D23/'Cuadro 1'!D18*100-100</f>
        <v>31.161713332674168</v>
      </c>
      <c r="E18" s="238">
        <f>+'Cuadro 1'!F23/'Cuadro 1'!F18*100-100</f>
        <v>27.963632070031892</v>
      </c>
      <c r="F18" s="238">
        <f>+'Cuadro 1'!G23/'Cuadro 1'!G18*100-100</f>
        <v>31.503908204540835</v>
      </c>
      <c r="G18" s="239">
        <f>+'Cuadro 1'!H23/'Cuadro 1'!H18*100-100</f>
        <v>16.467124860420228</v>
      </c>
    </row>
    <row r="19" spans="1:34" s="10" customFormat="1" ht="17.25" customHeight="1">
      <c r="A19" s="187" t="s">
        <v>17</v>
      </c>
      <c r="B19" s="191">
        <f>+'Cuadro 1'!B24/'Cuadro 1'!B19*100-100</f>
        <v>9.8271385277976435</v>
      </c>
      <c r="C19" s="191">
        <f>+'Cuadro 1'!C24/'Cuadro 1'!C19*100-100</f>
        <v>-3.9842004899087442</v>
      </c>
      <c r="D19" s="191">
        <f>+'Cuadro 1'!D24/'Cuadro 1'!D19*100-100</f>
        <v>-28.177643196866114</v>
      </c>
      <c r="E19" s="191">
        <f>+'Cuadro 1'!F24/'Cuadro 1'!F19*100-100</f>
        <v>4.2046370548469554</v>
      </c>
      <c r="F19" s="191">
        <f>+'Cuadro 1'!G24/'Cuadro 1'!G19*100-100</f>
        <v>0.50813480933562971</v>
      </c>
      <c r="G19" s="201">
        <f>+'Cuadro 1'!H24/'Cuadro 1'!H19*100-100</f>
        <v>-10.92281287484677</v>
      </c>
    </row>
    <row r="20" spans="1:34" s="10" customFormat="1" ht="17.25" customHeight="1">
      <c r="A20" s="188" t="s">
        <v>94</v>
      </c>
      <c r="B20" s="191">
        <f>+'Cuadro 1'!B25/'Cuadro 1'!B20*100-100</f>
        <v>11.874049770798294</v>
      </c>
      <c r="C20" s="191">
        <f>+'Cuadro 1'!C25/'Cuadro 1'!C20*100-100</f>
        <v>22.682133253964579</v>
      </c>
      <c r="D20" s="191">
        <f>+'Cuadro 1'!D25/'Cuadro 1'!D20*100-100</f>
        <v>197.34678020113148</v>
      </c>
      <c r="E20" s="191">
        <f>+'Cuadro 1'!F25/'Cuadro 1'!F20*100-100</f>
        <v>66.704975856551187</v>
      </c>
      <c r="F20" s="191">
        <f>+'Cuadro 1'!G25/'Cuadro 1'!G20*100-100</f>
        <v>48.816574300229917</v>
      </c>
      <c r="G20" s="201">
        <f>+'Cuadro 1'!H25/'Cuadro 1'!H20*100-100</f>
        <v>43.743736498077965</v>
      </c>
    </row>
    <row r="21" spans="1:34" s="10" customFormat="1" ht="17.25" customHeight="1">
      <c r="A21" s="188" t="s">
        <v>95</v>
      </c>
      <c r="B21" s="191">
        <f>+'Cuadro 1'!B26/'Cuadro 1'!B21*100-100</f>
        <v>6.5264779629352461</v>
      </c>
      <c r="C21" s="191">
        <f>+'Cuadro 1'!C26/'Cuadro 1'!C21*100-100</f>
        <v>9.8648409737743634</v>
      </c>
      <c r="D21" s="191">
        <f>+'Cuadro 1'!D26/'Cuadro 1'!D21*100-100</f>
        <v>89.588842752968901</v>
      </c>
      <c r="E21" s="191">
        <f>+'Cuadro 1'!F26/'Cuadro 1'!F21*100-100</f>
        <v>24.497040359154894</v>
      </c>
      <c r="F21" s="191">
        <f>+'Cuadro 1'!G26/'Cuadro 1'!G21*100-100</f>
        <v>42.586980103786743</v>
      </c>
      <c r="G21" s="201">
        <f>+'Cuadro 1'!H26/'Cuadro 1'!H21*100-100</f>
        <v>30.531329360631844</v>
      </c>
    </row>
    <row r="22" spans="1:34" s="10" customFormat="1" ht="17.25" customHeight="1">
      <c r="A22" s="187" t="s">
        <v>96</v>
      </c>
      <c r="B22" s="191">
        <f>+'Cuadro 1'!B27/'Cuadro 1'!B22*100-100</f>
        <v>2.3984715907519245</v>
      </c>
      <c r="C22" s="191">
        <f>+'Cuadro 1'!C27/'Cuadro 1'!C22*100-100</f>
        <v>3.7672970929361327</v>
      </c>
      <c r="D22" s="191">
        <f>+'Cuadro 1'!D27/'Cuadro 1'!D22*100-100</f>
        <v>52.011312867721358</v>
      </c>
      <c r="E22" s="191">
        <f>+'Cuadro 1'!F27/'Cuadro 1'!F22*100-100</f>
        <v>31.662779385476512</v>
      </c>
      <c r="F22" s="191">
        <f>+'Cuadro 1'!G27/'Cuadro 1'!G22*100-100</f>
        <v>43.319689816145939</v>
      </c>
      <c r="G22" s="201">
        <f>+'Cuadro 1'!H27/'Cuadro 1'!H22*100-100</f>
        <v>18.670457863338896</v>
      </c>
    </row>
    <row r="23" spans="1:34" s="10" customFormat="1" ht="17.25" customHeight="1">
      <c r="A23" s="190" t="s">
        <v>102</v>
      </c>
      <c r="B23" s="236">
        <f>+'Cuadro 1'!B28/'Cuadro 1'!B23*100-100</f>
        <v>2.9385686627631031</v>
      </c>
      <c r="C23" s="236">
        <f>+'Cuadro 1'!C28/'Cuadro 1'!C23*100-100</f>
        <v>3.4281900872753539</v>
      </c>
      <c r="D23" s="236">
        <f>+'Cuadro 1'!D28/'Cuadro 1'!D23*100-100</f>
        <v>20.56173460863026</v>
      </c>
      <c r="E23" s="236">
        <f>+'Cuadro 1'!F28/'Cuadro 1'!F23*100-100</f>
        <v>22.427878880898078</v>
      </c>
      <c r="F23" s="236">
        <f>+'Cuadro 1'!G28/'Cuadro 1'!G23*100-100</f>
        <v>24.045738809016242</v>
      </c>
      <c r="G23" s="237">
        <f>+'Cuadro 1'!H28/'Cuadro 1'!H23*100-100</f>
        <v>11.038547526176586</v>
      </c>
    </row>
    <row r="24" spans="1:34" s="10" customFormat="1" ht="17.25" customHeight="1">
      <c r="A24" s="189" t="s">
        <v>17</v>
      </c>
      <c r="B24" s="199">
        <f>+'Cuadro 1'!B29/'Cuadro 1'!B24*100-100</f>
        <v>-5.7734439521311742E-2</v>
      </c>
      <c r="C24" s="199">
        <f>+'Cuadro 1'!C29/'Cuadro 1'!C24*100-100</f>
        <v>-0.33787680679103005</v>
      </c>
      <c r="D24" s="199">
        <f>+'Cuadro 1'!D29/'Cuadro 1'!D24*100-100</f>
        <v>27.095266980256199</v>
      </c>
      <c r="E24" s="199">
        <f>+'Cuadro 1'!F29/'Cuadro 1'!F24*100-100</f>
        <v>24.848805543868053</v>
      </c>
      <c r="F24" s="199">
        <f>+'Cuadro 1'!G29/'Cuadro 1'!G24*100-100</f>
        <v>29.353688675181388</v>
      </c>
      <c r="G24" s="200">
        <f>+'Cuadro 1'!H29/'Cuadro 1'!H24*100-100</f>
        <v>13.116238999206374</v>
      </c>
    </row>
    <row r="25" spans="1:34" s="10" customFormat="1" ht="17.25" customHeight="1">
      <c r="A25" s="190" t="s">
        <v>94</v>
      </c>
      <c r="B25" s="199">
        <f>+'Cuadro 1'!B30/'Cuadro 1'!B25*100-100</f>
        <v>1.4249604982742028</v>
      </c>
      <c r="C25" s="199">
        <f>+'Cuadro 1'!C30/'Cuadro 1'!C25*100-100</f>
        <v>16.05109482933284</v>
      </c>
      <c r="D25" s="199">
        <f>+'Cuadro 1'!D30/'Cuadro 1'!D25*100-100</f>
        <v>8.4198021824736884</v>
      </c>
      <c r="E25" s="199">
        <f>+'Cuadro 1'!F30/'Cuadro 1'!F25*100-100</f>
        <v>28.512904072379712</v>
      </c>
      <c r="F25" s="199">
        <f>+'Cuadro 1'!G30/'Cuadro 1'!G25*100-100</f>
        <v>28.926422897154112</v>
      </c>
      <c r="G25" s="200">
        <f>+'Cuadro 1'!H30/'Cuadro 1'!H25*100-100</f>
        <v>9.8840810109200703</v>
      </c>
    </row>
    <row r="26" spans="1:34" s="10" customFormat="1" ht="17.25" customHeight="1">
      <c r="A26" s="190" t="s">
        <v>95</v>
      </c>
      <c r="B26" s="199">
        <f>+'Cuadro 1'!B31/'Cuadro 1'!B26*100-100</f>
        <v>4.4402822744108477</v>
      </c>
      <c r="C26" s="199">
        <f>+'Cuadro 1'!C31/'Cuadro 1'!C26*100-100</f>
        <v>3.3432671013173092</v>
      </c>
      <c r="D26" s="199">
        <f>+'Cuadro 1'!D31/'Cuadro 1'!D26*100-100</f>
        <v>19.000798127335131</v>
      </c>
      <c r="E26" s="199">
        <f>+'Cuadro 1'!F31/'Cuadro 1'!F26*100-100</f>
        <v>22.534791841657579</v>
      </c>
      <c r="F26" s="199">
        <f>+'Cuadro 1'!G31/'Cuadro 1'!G26*100-100</f>
        <v>28.169091635458614</v>
      </c>
      <c r="G26" s="200">
        <f>+'Cuadro 1'!H31/'Cuadro 1'!H26*100-100</f>
        <v>10.37043549783472</v>
      </c>
    </row>
    <row r="27" spans="1:34" s="197" customFormat="1" ht="17.25" customHeight="1">
      <c r="A27" s="189" t="s">
        <v>96</v>
      </c>
      <c r="B27" s="199">
        <f>+'Cuadro 1'!B32/'Cuadro 1'!B27*100-100</f>
        <v>5.2729365415723635</v>
      </c>
      <c r="C27" s="199">
        <f>+'Cuadro 1'!C32/'Cuadro 1'!C27*100-100</f>
        <v>-2.3428827673850066</v>
      </c>
      <c r="D27" s="199">
        <f>+'Cuadro 1'!D32/'Cuadro 1'!D27*100-100</f>
        <v>25.640494110451911</v>
      </c>
      <c r="E27" s="199">
        <f>+'Cuadro 1'!F32/'Cuadro 1'!F27*100-100</f>
        <v>15.208170621765589</v>
      </c>
      <c r="F27" s="199">
        <f>+'Cuadro 1'!G32/'Cuadro 1'!G27*100-100</f>
        <v>12.093582975083564</v>
      </c>
      <c r="G27" s="200">
        <f>+'Cuadro 1'!H32/'Cuadro 1'!H27*100-100</f>
        <v>10.758146914585183</v>
      </c>
      <c r="AH27" s="28"/>
    </row>
    <row r="28" spans="1:34" s="197" customFormat="1" ht="17.25" customHeight="1">
      <c r="A28" s="188" t="s">
        <v>114</v>
      </c>
      <c r="B28" s="238">
        <f>+'Cuadro 1'!B33/'Cuadro 1'!B28*100-100</f>
        <v>3.3392243206640018</v>
      </c>
      <c r="C28" s="238">
        <f>+'Cuadro 1'!C33/'Cuadro 1'!C28*100-100</f>
        <v>5.4630316126695249</v>
      </c>
      <c r="D28" s="238">
        <f>+'Cuadro 1'!D33/'Cuadro 1'!D28*100-100</f>
        <v>18.150212918847259</v>
      </c>
      <c r="E28" s="238">
        <f>+'Cuadro 1'!F33/'Cuadro 1'!F28*100-100</f>
        <v>3.9017535380290553</v>
      </c>
      <c r="F28" s="238">
        <f>+'Cuadro 1'!G33/'Cuadro 1'!G28*100-100</f>
        <v>6.741404040171318</v>
      </c>
      <c r="G28" s="239">
        <f>+'Cuadro 1'!H33/'Cuadro 1'!H28*100-100</f>
        <v>7.16632946099935</v>
      </c>
      <c r="AH28" s="28"/>
    </row>
    <row r="29" spans="1:34" s="197" customFormat="1" ht="17.25" customHeight="1">
      <c r="A29" s="187" t="s">
        <v>17</v>
      </c>
      <c r="B29" s="191">
        <f>+'Cuadro 1'!B34/'Cuadro 1'!B29*100-100</f>
        <v>5.3869418025727924</v>
      </c>
      <c r="C29" s="191">
        <f>+'Cuadro 1'!C34/'Cuadro 1'!C29*100-100</f>
        <v>8.33529545912765</v>
      </c>
      <c r="D29" s="191">
        <f>+'Cuadro 1'!D34/'Cuadro 1'!D29*100-100</f>
        <v>22.042153542213214</v>
      </c>
      <c r="E29" s="191">
        <f>+'Cuadro 1'!F34/'Cuadro 1'!F29*100-100</f>
        <v>6.153582102808258</v>
      </c>
      <c r="F29" s="191">
        <f>+'Cuadro 1'!G34/'Cuadro 1'!G29*100-100</f>
        <v>4.4990338423769032</v>
      </c>
      <c r="G29" s="201">
        <f>+'Cuadro 1'!H34/'Cuadro 1'!H29*100-100</f>
        <v>9.8122556590931538</v>
      </c>
      <c r="AH29" s="28"/>
    </row>
    <row r="30" spans="1:34" s="197" customFormat="1" ht="17.25" customHeight="1">
      <c r="A30" s="188" t="s">
        <v>94</v>
      </c>
      <c r="B30" s="191">
        <f>+'Cuadro 1'!B35/'Cuadro 1'!B30*100-100</f>
        <v>3.4828050653931086</v>
      </c>
      <c r="C30" s="191">
        <f>+'Cuadro 1'!C35/'Cuadro 1'!C30*100-100</f>
        <v>6.6789735672877555</v>
      </c>
      <c r="D30" s="191">
        <f>+'Cuadro 1'!D35/'Cuadro 1'!D30*100-100</f>
        <v>16.558599830380999</v>
      </c>
      <c r="E30" s="191">
        <f>+'Cuadro 1'!F35/'Cuadro 1'!F30*100-100</f>
        <v>7.7947352169819055</v>
      </c>
      <c r="F30" s="191">
        <f>+'Cuadro 1'!G35/'Cuadro 1'!G30*100-100</f>
        <v>0.48592963791904253</v>
      </c>
      <c r="G30" s="201">
        <f>+'Cuadro 1'!H35/'Cuadro 1'!H30*100-100</f>
        <v>8.158997318567927</v>
      </c>
      <c r="AH30" s="28"/>
    </row>
    <row r="31" spans="1:34" s="197" customFormat="1" ht="17.25" customHeight="1">
      <c r="A31" s="188" t="s">
        <v>95</v>
      </c>
      <c r="B31" s="191">
        <f>+'Cuadro 1'!B36/'Cuadro 1'!B31*100-100</f>
        <v>2.2589243827890897</v>
      </c>
      <c r="C31" s="191">
        <f>+'Cuadro 1'!C36/'Cuadro 1'!C31*100-100</f>
        <v>6.4672642215329148</v>
      </c>
      <c r="D31" s="191">
        <f>+'Cuadro 1'!D36/'Cuadro 1'!D31*100-100</f>
        <v>15.738660606940428</v>
      </c>
      <c r="E31" s="191">
        <f>+'Cuadro 1'!F36/'Cuadro 1'!F31*100-100</f>
        <v>3.1008386272594777</v>
      </c>
      <c r="F31" s="191">
        <f>+'Cuadro 1'!G36/'Cuadro 1'!G31*100-100</f>
        <v>4.6232081802253475</v>
      </c>
      <c r="G31" s="201">
        <f>+'Cuadro 1'!H36/'Cuadro 1'!H31*100-100</f>
        <v>7.9363338679737012</v>
      </c>
      <c r="AH31" s="28"/>
    </row>
    <row r="32" spans="1:34" s="197" customFormat="1" ht="17.25" customHeight="1">
      <c r="A32" s="187" t="s">
        <v>96</v>
      </c>
      <c r="B32" s="191">
        <f>+'Cuadro 1'!B37/'Cuadro 1'!B32*100-100</f>
        <v>2.5729996768102126</v>
      </c>
      <c r="C32" s="191">
        <f>+'Cuadro 1'!C37/'Cuadro 1'!C32*100-100</f>
        <v>1.2745923444816185</v>
      </c>
      <c r="D32" s="191">
        <f>+'Cuadro 1'!D37/'Cuadro 1'!D32*100-100</f>
        <v>17.085556848096942</v>
      </c>
      <c r="E32" s="191">
        <f>+'Cuadro 1'!F37/'Cuadro 1'!F32*100-100</f>
        <v>-1.0027633940394907</v>
      </c>
      <c r="F32" s="191">
        <f>+'Cuadro 1'!G37/'Cuadro 1'!G32*100-100</f>
        <v>16.88188335471304</v>
      </c>
      <c r="G32" s="201">
        <f>+'Cuadro 1'!H37/'Cuadro 1'!H32*100-100</f>
        <v>3.3728406240686155</v>
      </c>
      <c r="AH32" s="28"/>
    </row>
    <row r="33" spans="1:34" s="197" customFormat="1" ht="17.25" customHeight="1">
      <c r="A33" s="190" t="s">
        <v>74</v>
      </c>
      <c r="B33" s="236">
        <f>+'Cuadro 1'!B38/'Cuadro 1'!B33*100-100</f>
        <v>3.9830444645325258</v>
      </c>
      <c r="C33" s="236">
        <f>+'Cuadro 1'!C38/'Cuadro 1'!C33*100-100</f>
        <v>6.4768444039566617</v>
      </c>
      <c r="D33" s="236">
        <f>+'Cuadro 1'!D38/'Cuadro 1'!D33*100-100</f>
        <v>2.3785076961446663</v>
      </c>
      <c r="E33" s="236">
        <f>+'Cuadro 1'!F38/'Cuadro 1'!F33*100-100</f>
        <v>1.6460474322790475</v>
      </c>
      <c r="F33" s="236">
        <f>+'Cuadro 1'!G38/'Cuadro 1'!G33*100-100</f>
        <v>-2.6149589507947439</v>
      </c>
      <c r="G33" s="237">
        <f>+'Cuadro 1'!H38/'Cuadro 1'!H33*100-100</f>
        <v>2.7478854554691736</v>
      </c>
      <c r="AH33" s="28"/>
    </row>
    <row r="34" spans="1:34" s="197" customFormat="1" ht="17.25" customHeight="1">
      <c r="A34" s="189" t="s">
        <v>17</v>
      </c>
      <c r="B34" s="199">
        <f>+'Cuadro 1'!B39/'Cuadro 1'!B34*100-100</f>
        <v>3.0334988690468663</v>
      </c>
      <c r="C34" s="199">
        <f>+'Cuadro 1'!C39/'Cuadro 1'!C34*100-100</f>
        <v>7.8660931376532517</v>
      </c>
      <c r="D34" s="199">
        <f>+'Cuadro 1'!D39/'Cuadro 1'!D34*100-100</f>
        <v>2.6382579549574245</v>
      </c>
      <c r="E34" s="199">
        <f>+'Cuadro 1'!F39/'Cuadro 1'!F34*100-100</f>
        <v>1.7476304984002269</v>
      </c>
      <c r="F34" s="199">
        <f>+'Cuadro 1'!G39/'Cuadro 1'!G34*100-100</f>
        <v>1.911477639571288</v>
      </c>
      <c r="G34" s="200">
        <f>+'Cuadro 1'!H39/'Cuadro 1'!H34*100-100</f>
        <v>1.8078920954719138</v>
      </c>
      <c r="AH34" s="28"/>
    </row>
    <row r="35" spans="1:34" s="197" customFormat="1" ht="17.25" customHeight="1">
      <c r="A35" s="190" t="s">
        <v>94</v>
      </c>
      <c r="B35" s="199">
        <f>+'Cuadro 1'!B40/'Cuadro 1'!B35*100-100</f>
        <v>6.8762171100484863</v>
      </c>
      <c r="C35" s="199">
        <f>+'Cuadro 1'!C40/'Cuadro 1'!C35*100-100</f>
        <v>8.2768694991328715</v>
      </c>
      <c r="D35" s="199">
        <f>+'Cuadro 1'!D40/'Cuadro 1'!D35*100-100</f>
        <v>3.8651063368308343</v>
      </c>
      <c r="E35" s="199">
        <f>+'Cuadro 1'!F40/'Cuadro 1'!F35*100-100</f>
        <v>-0.44408400800523395</v>
      </c>
      <c r="F35" s="199">
        <f>+'Cuadro 1'!G40/'Cuadro 1'!G35*100-100</f>
        <v>1.2765936845235046</v>
      </c>
      <c r="G35" s="200">
        <f>+'Cuadro 1'!H40/'Cuadro 1'!H35*100-100</f>
        <v>2.1965780527537788</v>
      </c>
      <c r="AH35" s="28"/>
    </row>
    <row r="36" spans="1:34" s="197" customFormat="1" ht="17.25" customHeight="1">
      <c r="A36" s="190" t="s">
        <v>95</v>
      </c>
      <c r="B36" s="199">
        <f>+'Cuadro 1'!B41/'Cuadro 1'!B36*100-100</f>
        <v>2.3485955127411984</v>
      </c>
      <c r="C36" s="199">
        <f>+'Cuadro 1'!C41/'Cuadro 1'!C36*100-100</f>
        <v>4.444032186626302</v>
      </c>
      <c r="D36" s="199">
        <f>+'Cuadro 1'!D41/'Cuadro 1'!D36*100-100</f>
        <v>1.4299114785819853</v>
      </c>
      <c r="E36" s="199">
        <f>+'Cuadro 1'!F41/'Cuadro 1'!F36*100-100</f>
        <v>-0.89966016919606773</v>
      </c>
      <c r="F36" s="199">
        <f>+'Cuadro 1'!G41/'Cuadro 1'!G36*100-100</f>
        <v>-7.0281119836971442</v>
      </c>
      <c r="G36" s="200">
        <f>+'Cuadro 1'!H41/'Cuadro 1'!H36*100-100</f>
        <v>2.0144186967672226</v>
      </c>
      <c r="AH36" s="28"/>
    </row>
    <row r="37" spans="1:34" s="197" customFormat="1" ht="17.25" customHeight="1">
      <c r="A37" s="189" t="s">
        <v>96</v>
      </c>
      <c r="B37" s="199">
        <f>+'Cuadro 1'!B42/'Cuadro 1'!B37*100-100</f>
        <v>3.8881844118457138</v>
      </c>
      <c r="C37" s="199">
        <f>+'Cuadro 1'!C42/'Cuadro 1'!C37*100-100</f>
        <v>5.6010931684895411</v>
      </c>
      <c r="D37" s="199">
        <f>+'Cuadro 1'!D42/'Cuadro 1'!D37*100-100</f>
        <v>1.7388112244028946</v>
      </c>
      <c r="E37" s="199">
        <f>+'Cuadro 1'!F42/'Cuadro 1'!F37*100-100</f>
        <v>6.2573298804631037</v>
      </c>
      <c r="F37" s="199">
        <f>+'Cuadro 1'!G42/'Cuadro 1'!G37*100-100</f>
        <v>-5.4652579599965634</v>
      </c>
      <c r="G37" s="200">
        <f>+'Cuadro 1'!H42/'Cuadro 1'!H37*100-100</f>
        <v>4.7564352300428965</v>
      </c>
      <c r="AH37" s="28"/>
    </row>
    <row r="38" spans="1:34" s="197" customFormat="1" ht="17.25" customHeight="1">
      <c r="A38" s="188" t="s">
        <v>75</v>
      </c>
      <c r="B38" s="238">
        <f>+'Cuadro 1'!B43/'Cuadro 1'!B38*100-100</f>
        <v>1.7383877117781026</v>
      </c>
      <c r="C38" s="238">
        <f>+'Cuadro 1'!C43/'Cuadro 1'!C38*100-100</f>
        <v>4.3153269708997755</v>
      </c>
      <c r="D38" s="238">
        <f>+'Cuadro 1'!D43/'Cuadro 1'!D38*100-100</f>
        <v>2.8413370089452172</v>
      </c>
      <c r="E38" s="238">
        <f>+'Cuadro 1'!F43/'Cuadro 1'!F38*100-100</f>
        <v>6.5374107255122169</v>
      </c>
      <c r="F38" s="238">
        <f>+'Cuadro 1'!G43/'Cuadro 1'!G38*100-100</f>
        <v>6.563028751481184</v>
      </c>
      <c r="G38" s="239">
        <f>+'Cuadro 1'!H43/'Cuadro 1'!H38*100-100</f>
        <v>4.3502515389321559</v>
      </c>
      <c r="AH38" s="28"/>
    </row>
    <row r="39" spans="1:34" s="197" customFormat="1" ht="17.25" customHeight="1">
      <c r="A39" s="187" t="s">
        <v>17</v>
      </c>
      <c r="B39" s="191">
        <f>+'Cuadro 1'!B44/'Cuadro 1'!B39*100-100</f>
        <v>1.1417144315145862</v>
      </c>
      <c r="C39" s="191">
        <f>+'Cuadro 1'!C44/'Cuadro 1'!C39*100-100</f>
        <v>3.4376332057677246</v>
      </c>
      <c r="D39" s="191">
        <f>+'Cuadro 1'!D44/'Cuadro 1'!D39*100-100</f>
        <v>2.1095491674545883</v>
      </c>
      <c r="E39" s="191">
        <f>+'Cuadro 1'!F44/'Cuadro 1'!F39*100-100</f>
        <v>7.1213834773143958</v>
      </c>
      <c r="F39" s="191">
        <f>+'Cuadro 1'!G44/'Cuadro 1'!G39*100-100</f>
        <v>6.1715945841009443</v>
      </c>
      <c r="G39" s="201">
        <f>+'Cuadro 1'!H44/'Cuadro 1'!H39*100-100</f>
        <v>5.2011856187492498</v>
      </c>
      <c r="AH39" s="28"/>
    </row>
    <row r="40" spans="1:34" s="197" customFormat="1" ht="17.25" customHeight="1">
      <c r="A40" s="188" t="s">
        <v>94</v>
      </c>
      <c r="B40" s="191">
        <f>+'Cuadro 1'!B45/'Cuadro 1'!B40*100-100</f>
        <v>-0.30511710165995964</v>
      </c>
      <c r="C40" s="191">
        <f>+'Cuadro 1'!C45/'Cuadro 1'!C40*100-100</f>
        <v>4.7243107612944755</v>
      </c>
      <c r="D40" s="191">
        <f>+'Cuadro 1'!D45/'Cuadro 1'!D40*100-100</f>
        <v>2.2956869299727458</v>
      </c>
      <c r="E40" s="191">
        <f>+'Cuadro 1'!F45/'Cuadro 1'!F40*100-100</f>
        <v>6.7167357890203476</v>
      </c>
      <c r="F40" s="191">
        <f>+'Cuadro 1'!G45/'Cuadro 1'!G40*100-100</f>
        <v>8.4926795755468021</v>
      </c>
      <c r="G40" s="201">
        <f>+'Cuadro 1'!H45/'Cuadro 1'!H40*100-100</f>
        <v>3.4322891411105729</v>
      </c>
      <c r="AH40" s="28"/>
    </row>
    <row r="41" spans="1:34" s="197" customFormat="1" ht="17.25" customHeight="1">
      <c r="A41" s="188" t="s">
        <v>95</v>
      </c>
      <c r="B41" s="191">
        <f>+'Cuadro 1'!B46/'Cuadro 1'!B41*100-100</f>
        <v>4.3189995740062557</v>
      </c>
      <c r="C41" s="191">
        <f>+'Cuadro 1'!C46/'Cuadro 1'!C41*100-100</f>
        <v>4.0525474621947666</v>
      </c>
      <c r="D41" s="191">
        <f>+'Cuadro 1'!D46/'Cuadro 1'!D41*100-100</f>
        <v>1.9291375610479378</v>
      </c>
      <c r="E41" s="191">
        <f>+'Cuadro 1'!F46/'Cuadro 1'!F41*100-100</f>
        <v>6.5419130087489634</v>
      </c>
      <c r="F41" s="191">
        <f>+'Cuadro 1'!G46/'Cuadro 1'!G41*100-100</f>
        <v>5.467137262130862</v>
      </c>
      <c r="G41" s="201">
        <f>+'Cuadro 1'!H46/'Cuadro 1'!H41*100-100</f>
        <v>3.8634264275153782</v>
      </c>
      <c r="AH41" s="28"/>
    </row>
    <row r="42" spans="1:34" s="197" customFormat="1" ht="17.25" customHeight="1">
      <c r="A42" s="188" t="s">
        <v>96</v>
      </c>
      <c r="B42" s="191">
        <f>+'Cuadro 1'!B47/'Cuadro 1'!B42*100-100</f>
        <v>1.6762932749722239</v>
      </c>
      <c r="C42" s="191">
        <f>+'Cuadro 1'!C47/'Cuadro 1'!C42*100-100</f>
        <v>4.9573670415905298</v>
      </c>
      <c r="D42" s="191">
        <f>+'Cuadro 1'!D47/'Cuadro 1'!D42*100-100</f>
        <v>4.9331568622226598</v>
      </c>
      <c r="E42" s="191">
        <f>+'Cuadro 1'!F47/'Cuadro 1'!F42*100-100</f>
        <v>5.8075748727414123</v>
      </c>
      <c r="F42" s="191">
        <f>+'Cuadro 1'!G47/'Cuadro 1'!G42*100-100</f>
        <v>6.2265169948078238</v>
      </c>
      <c r="G42" s="201">
        <f>+'Cuadro 1'!H47/'Cuadro 1'!H42*100-100</f>
        <v>4.7542615408715534</v>
      </c>
      <c r="AH42" s="28"/>
    </row>
    <row r="43" spans="1:34" s="197" customFormat="1" ht="17.25" customHeight="1">
      <c r="A43" s="190" t="s">
        <v>176</v>
      </c>
      <c r="B43" s="236" t="s">
        <v>174</v>
      </c>
      <c r="C43" s="236" t="s">
        <v>174</v>
      </c>
      <c r="D43" s="236" t="s">
        <v>174</v>
      </c>
      <c r="E43" s="236" t="s">
        <v>174</v>
      </c>
      <c r="F43" s="236" t="s">
        <v>174</v>
      </c>
      <c r="G43" s="237" t="s">
        <v>174</v>
      </c>
      <c r="AH43" s="28"/>
    </row>
    <row r="44" spans="1:34" s="197" customFormat="1" ht="17.25" customHeight="1">
      <c r="A44" s="189" t="s">
        <v>17</v>
      </c>
      <c r="B44" s="199">
        <f>+'Cuadro 1'!B49/'Cuadro 1'!B44*100-100</f>
        <v>2.3201361011011272</v>
      </c>
      <c r="C44" s="199">
        <f>+'Cuadro 1'!C49/'Cuadro 1'!C44*100-100</f>
        <v>4.2447574024904355</v>
      </c>
      <c r="D44" s="199">
        <f>+'Cuadro 1'!D49/'Cuadro 1'!D44*100-100</f>
        <v>6.6586392447314608</v>
      </c>
      <c r="E44" s="199">
        <f>+'Cuadro 1'!F49/'Cuadro 1'!F44*100-100</f>
        <v>15.478174393895358</v>
      </c>
      <c r="F44" s="199">
        <f>+'Cuadro 1'!G49/'Cuadro 1'!G44*100-100</f>
        <v>3.574645587552979</v>
      </c>
      <c r="G44" s="200">
        <f>+'Cuadro 1'!H49/'Cuadro 1'!H44*100-100</f>
        <v>4.7965992088464731</v>
      </c>
      <c r="AH44" s="28"/>
    </row>
    <row r="45" spans="1:34">
      <c r="B45" s="197"/>
      <c r="C45" s="197"/>
      <c r="D45" s="197"/>
      <c r="E45" s="197"/>
      <c r="F45" s="197"/>
      <c r="G45" s="197"/>
    </row>
    <row r="46" spans="1:34">
      <c r="A46" s="220" t="s">
        <v>61</v>
      </c>
      <c r="B46" s="197"/>
      <c r="C46" s="197"/>
      <c r="D46" s="197"/>
      <c r="E46" s="197"/>
      <c r="F46" s="197"/>
      <c r="G46" s="197"/>
    </row>
    <row r="47" spans="1:34">
      <c r="A47" s="221" t="s">
        <v>164</v>
      </c>
      <c r="B47" s="197"/>
      <c r="C47" s="197"/>
      <c r="D47" s="197"/>
      <c r="E47" s="197"/>
      <c r="F47" s="197"/>
      <c r="G47" s="197"/>
    </row>
    <row r="48" spans="1:34">
      <c r="A48" s="221" t="s">
        <v>165</v>
      </c>
      <c r="B48" s="197"/>
      <c r="C48" s="197"/>
      <c r="D48" s="197"/>
      <c r="E48" s="197"/>
      <c r="F48" s="197"/>
      <c r="G48" s="197"/>
    </row>
    <row r="49" spans="1:7">
      <c r="A49" s="222" t="s">
        <v>130</v>
      </c>
      <c r="B49" s="197"/>
      <c r="C49" s="197"/>
      <c r="D49" s="197"/>
      <c r="E49" s="197"/>
      <c r="F49" s="197"/>
      <c r="G49" s="197"/>
    </row>
    <row r="50" spans="1:7">
      <c r="A50" s="222" t="s">
        <v>175</v>
      </c>
      <c r="B50" s="197"/>
      <c r="C50" s="197"/>
      <c r="D50" s="197"/>
      <c r="E50" s="197"/>
      <c r="F50" s="197"/>
      <c r="G50" s="197"/>
    </row>
    <row r="51" spans="1:7">
      <c r="A51" s="211" t="s">
        <v>64</v>
      </c>
      <c r="B51" s="197"/>
      <c r="C51" s="197"/>
      <c r="D51" s="197"/>
      <c r="E51" s="197"/>
      <c r="F51" s="197"/>
      <c r="G51" s="197"/>
    </row>
    <row r="52" spans="1:7">
      <c r="A52" s="211" t="s">
        <v>65</v>
      </c>
      <c r="B52" s="197"/>
      <c r="C52" s="197"/>
      <c r="D52" s="197"/>
      <c r="E52" s="197"/>
      <c r="F52" s="197"/>
      <c r="G52" s="197"/>
    </row>
    <row r="53" spans="1:7">
      <c r="B53" s="197"/>
      <c r="C53" s="197"/>
      <c r="D53" s="197"/>
      <c r="E53" s="197"/>
      <c r="F53" s="197"/>
      <c r="G53" s="197"/>
    </row>
    <row r="54" spans="1:7">
      <c r="B54" s="197"/>
      <c r="C54" s="197"/>
      <c r="D54" s="197"/>
      <c r="E54" s="197"/>
      <c r="F54" s="197"/>
      <c r="G54" s="197"/>
    </row>
    <row r="55" spans="1:7">
      <c r="B55" s="197"/>
      <c r="C55" s="197"/>
      <c r="D55" s="197"/>
      <c r="E55" s="197"/>
      <c r="F55" s="197"/>
      <c r="G55" s="197"/>
    </row>
    <row r="56" spans="1:7">
      <c r="B56" s="197"/>
      <c r="C56" s="197"/>
      <c r="D56" s="197"/>
      <c r="E56" s="197"/>
      <c r="F56" s="197"/>
      <c r="G56" s="197"/>
    </row>
    <row r="57" spans="1:7">
      <c r="B57" s="197"/>
      <c r="C57" s="197"/>
      <c r="D57" s="197"/>
      <c r="E57" s="197"/>
      <c r="F57" s="197"/>
      <c r="G57" s="197"/>
    </row>
    <row r="58" spans="1:7">
      <c r="B58" s="197"/>
      <c r="C58" s="197"/>
      <c r="D58" s="197"/>
      <c r="E58" s="197"/>
      <c r="F58" s="197"/>
      <c r="G58" s="197"/>
    </row>
  </sheetData>
  <printOptions horizontalCentered="1" verticalCentered="1"/>
  <pageMargins left="0.23622047244094491" right="0.23622047244094491" top="0.74803149606299213" bottom="0.74803149606299213" header="0.31496062992125984" footer="0.31496062992125984"/>
  <pageSetup scale="84" fitToHeight="0" orientation="landscape" r:id="rId1"/>
  <rowBreaks count="1" manualBreakCount="1">
    <brk id="27" max="6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A1:AL38"/>
  <sheetViews>
    <sheetView workbookViewId="0">
      <selection sqref="A1:AL1048576"/>
    </sheetView>
  </sheetViews>
  <sheetFormatPr baseColWidth="10" defaultRowHeight="15"/>
  <cols>
    <col min="1" max="1" width="12.7109375" style="28" customWidth="1"/>
    <col min="2" max="2" width="55.7109375" style="28" customWidth="1"/>
    <col min="3" max="38" width="10.7109375" style="28" customWidth="1"/>
  </cols>
  <sheetData>
    <row r="1" spans="1:38">
      <c r="A1" s="58" t="s">
        <v>26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108"/>
      <c r="AI1" s="59"/>
      <c r="AJ1" s="59"/>
      <c r="AK1" s="58"/>
      <c r="AL1" s="59"/>
    </row>
    <row r="2" spans="1:38">
      <c r="A2" s="109" t="s">
        <v>27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09"/>
      <c r="V2" s="109"/>
      <c r="W2" s="109"/>
      <c r="X2" s="109"/>
      <c r="Y2" s="109"/>
      <c r="Z2" s="109"/>
      <c r="AA2" s="109"/>
      <c r="AB2" s="109"/>
      <c r="AC2" s="109"/>
      <c r="AD2" s="109"/>
      <c r="AE2" s="109"/>
      <c r="AF2" s="109"/>
      <c r="AG2" s="109"/>
      <c r="AH2" s="110"/>
      <c r="AI2" s="59"/>
      <c r="AJ2" s="59"/>
      <c r="AK2" s="109"/>
      <c r="AL2" s="59"/>
    </row>
    <row r="3" spans="1:38">
      <c r="A3" s="58" t="s">
        <v>66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108"/>
      <c r="AI3" s="59"/>
      <c r="AJ3" s="59"/>
      <c r="AK3" s="58"/>
      <c r="AL3" s="59"/>
    </row>
    <row r="4" spans="1:38">
      <c r="A4" s="61" t="s">
        <v>81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  <c r="Z4" s="61"/>
      <c r="AA4" s="61"/>
      <c r="AB4" s="61"/>
      <c r="AC4" s="61"/>
      <c r="AD4" s="61"/>
      <c r="AE4" s="61"/>
      <c r="AF4" s="61"/>
      <c r="AG4" s="61"/>
      <c r="AH4" s="8"/>
      <c r="AI4" s="148"/>
      <c r="AJ4" s="148"/>
      <c r="AK4" s="61"/>
      <c r="AL4" s="148"/>
    </row>
    <row r="5" spans="1:38" ht="15.75" thickBot="1">
      <c r="A5" s="61"/>
      <c r="B5" s="65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148"/>
      <c r="U5" s="148"/>
      <c r="V5" s="148"/>
      <c r="W5" s="148"/>
      <c r="X5" s="148"/>
      <c r="Y5" s="148"/>
      <c r="Z5" s="148"/>
      <c r="AA5" s="148"/>
      <c r="AB5" s="148"/>
      <c r="AC5" s="148"/>
      <c r="AD5" s="148"/>
      <c r="AE5" s="148"/>
      <c r="AF5" s="148"/>
      <c r="AG5" s="148"/>
      <c r="AH5" s="149"/>
      <c r="AI5" s="148"/>
      <c r="AJ5" s="148"/>
      <c r="AK5" s="148"/>
      <c r="AL5" s="148"/>
    </row>
    <row r="6" spans="1:38" ht="15.75" thickTop="1">
      <c r="A6" s="271" t="s">
        <v>28</v>
      </c>
      <c r="B6" s="282" t="s">
        <v>29</v>
      </c>
      <c r="C6" s="282" t="s">
        <v>82</v>
      </c>
      <c r="D6" s="282"/>
      <c r="E6" s="282"/>
      <c r="F6" s="282"/>
      <c r="G6" s="282"/>
      <c r="H6" s="282"/>
      <c r="I6" s="282"/>
      <c r="J6" s="282"/>
      <c r="K6" s="282"/>
      <c r="L6" s="282"/>
      <c r="M6" s="282"/>
      <c r="N6" s="282"/>
      <c r="O6" s="282"/>
      <c r="P6" s="282"/>
      <c r="Q6" s="282"/>
      <c r="R6" s="282"/>
      <c r="S6" s="282"/>
      <c r="T6" s="282"/>
      <c r="U6" s="282"/>
      <c r="V6" s="282"/>
      <c r="W6" s="282"/>
      <c r="X6" s="282"/>
      <c r="Y6" s="282"/>
      <c r="Z6" s="282"/>
      <c r="AA6" s="282"/>
      <c r="AB6" s="282"/>
      <c r="AC6" s="282"/>
      <c r="AD6" s="282"/>
      <c r="AE6" s="282"/>
      <c r="AF6" s="282"/>
      <c r="AG6" s="282"/>
      <c r="AH6" s="282"/>
      <c r="AI6" s="282"/>
      <c r="AJ6" s="282"/>
      <c r="AK6" s="282"/>
      <c r="AL6" s="274"/>
    </row>
    <row r="7" spans="1:38">
      <c r="A7" s="272"/>
      <c r="B7" s="283"/>
      <c r="C7" s="284">
        <v>2018</v>
      </c>
      <c r="D7" s="284"/>
      <c r="E7" s="284"/>
      <c r="F7" s="284"/>
      <c r="G7" s="284"/>
      <c r="H7" s="284">
        <v>2019</v>
      </c>
      <c r="I7" s="284"/>
      <c r="J7" s="284"/>
      <c r="K7" s="284"/>
      <c r="L7" s="284"/>
      <c r="M7" s="284">
        <v>2020</v>
      </c>
      <c r="N7" s="284"/>
      <c r="O7" s="284"/>
      <c r="P7" s="284"/>
      <c r="Q7" s="284"/>
      <c r="R7" s="284">
        <v>2021</v>
      </c>
      <c r="S7" s="284"/>
      <c r="T7" s="284"/>
      <c r="U7" s="284"/>
      <c r="V7" s="284"/>
      <c r="W7" s="285" t="s">
        <v>31</v>
      </c>
      <c r="X7" s="285"/>
      <c r="Y7" s="285"/>
      <c r="Z7" s="285"/>
      <c r="AA7" s="285"/>
      <c r="AB7" s="285" t="s">
        <v>32</v>
      </c>
      <c r="AC7" s="285"/>
      <c r="AD7" s="285"/>
      <c r="AE7" s="285"/>
      <c r="AF7" s="285"/>
      <c r="AG7" s="286" t="s">
        <v>33</v>
      </c>
      <c r="AH7" s="287"/>
      <c r="AI7" s="287"/>
      <c r="AJ7" s="287"/>
      <c r="AK7" s="288"/>
      <c r="AL7" s="111" t="s">
        <v>34</v>
      </c>
    </row>
    <row r="8" spans="1:38">
      <c r="A8" s="272"/>
      <c r="B8" s="275"/>
      <c r="C8" s="280" t="s">
        <v>35</v>
      </c>
      <c r="D8" s="68" t="s">
        <v>36</v>
      </c>
      <c r="E8" s="68"/>
      <c r="F8" s="68"/>
      <c r="G8" s="68"/>
      <c r="H8" s="269" t="s">
        <v>35</v>
      </c>
      <c r="I8" s="68" t="s">
        <v>36</v>
      </c>
      <c r="J8" s="68"/>
      <c r="K8" s="68"/>
      <c r="L8" s="68"/>
      <c r="M8" s="269" t="s">
        <v>35</v>
      </c>
      <c r="N8" s="68" t="s">
        <v>36</v>
      </c>
      <c r="O8" s="68"/>
      <c r="P8" s="68"/>
      <c r="Q8" s="68"/>
      <c r="R8" s="269" t="s">
        <v>35</v>
      </c>
      <c r="S8" s="68" t="s">
        <v>36</v>
      </c>
      <c r="T8" s="68"/>
      <c r="U8" s="68"/>
      <c r="V8" s="68"/>
      <c r="W8" s="269" t="s">
        <v>35</v>
      </c>
      <c r="X8" s="68" t="s">
        <v>36</v>
      </c>
      <c r="Y8" s="68"/>
      <c r="Z8" s="68"/>
      <c r="AA8" s="68"/>
      <c r="AB8" s="269" t="s">
        <v>35</v>
      </c>
      <c r="AC8" s="68" t="s">
        <v>36</v>
      </c>
      <c r="AD8" s="68"/>
      <c r="AE8" s="68"/>
      <c r="AF8" s="68"/>
      <c r="AG8" s="269" t="s">
        <v>35</v>
      </c>
      <c r="AH8" s="68" t="s">
        <v>36</v>
      </c>
      <c r="AI8" s="68"/>
      <c r="AJ8" s="68"/>
      <c r="AK8" s="68"/>
      <c r="AL8" s="69" t="s">
        <v>36</v>
      </c>
    </row>
    <row r="9" spans="1:38" ht="15.75" thickBot="1">
      <c r="A9" s="273"/>
      <c r="B9" s="276"/>
      <c r="C9" s="289"/>
      <c r="D9" s="112" t="s">
        <v>37</v>
      </c>
      <c r="E9" s="113" t="s">
        <v>76</v>
      </c>
      <c r="F9" s="112" t="s">
        <v>77</v>
      </c>
      <c r="G9" s="112" t="s">
        <v>78</v>
      </c>
      <c r="H9" s="281"/>
      <c r="I9" s="112" t="s">
        <v>37</v>
      </c>
      <c r="J9" s="113" t="s">
        <v>76</v>
      </c>
      <c r="K9" s="112" t="s">
        <v>77</v>
      </c>
      <c r="L9" s="112" t="s">
        <v>78</v>
      </c>
      <c r="M9" s="281"/>
      <c r="N9" s="112" t="s">
        <v>37</v>
      </c>
      <c r="O9" s="113" t="s">
        <v>76</v>
      </c>
      <c r="P9" s="112" t="s">
        <v>77</v>
      </c>
      <c r="Q9" s="112" t="s">
        <v>78</v>
      </c>
      <c r="R9" s="281"/>
      <c r="S9" s="112" t="s">
        <v>37</v>
      </c>
      <c r="T9" s="113" t="s">
        <v>76</v>
      </c>
      <c r="U9" s="112" t="s">
        <v>77</v>
      </c>
      <c r="V9" s="112" t="s">
        <v>78</v>
      </c>
      <c r="W9" s="281"/>
      <c r="X9" s="112" t="s">
        <v>37</v>
      </c>
      <c r="Y9" s="113" t="s">
        <v>76</v>
      </c>
      <c r="Z9" s="112" t="s">
        <v>77</v>
      </c>
      <c r="AA9" s="112" t="s">
        <v>78</v>
      </c>
      <c r="AB9" s="281"/>
      <c r="AC9" s="112" t="s">
        <v>37</v>
      </c>
      <c r="AD9" s="113" t="s">
        <v>76</v>
      </c>
      <c r="AE9" s="112" t="s">
        <v>77</v>
      </c>
      <c r="AF9" s="112" t="s">
        <v>78</v>
      </c>
      <c r="AG9" s="281"/>
      <c r="AH9" s="112" t="s">
        <v>37</v>
      </c>
      <c r="AI9" s="113" t="s">
        <v>76</v>
      </c>
      <c r="AJ9" s="112" t="s">
        <v>77</v>
      </c>
      <c r="AK9" s="112" t="s">
        <v>78</v>
      </c>
      <c r="AL9" s="114" t="s">
        <v>37</v>
      </c>
    </row>
    <row r="10" spans="1:38" ht="15.75" thickTop="1">
      <c r="A10" s="73"/>
      <c r="B10" s="96" t="s">
        <v>38</v>
      </c>
      <c r="C10" s="115"/>
      <c r="D10" s="115"/>
      <c r="E10" s="115"/>
      <c r="F10" s="115"/>
      <c r="G10" s="115"/>
      <c r="H10" s="115"/>
      <c r="I10" s="115"/>
      <c r="J10" s="115"/>
      <c r="K10" s="115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5"/>
      <c r="AB10" s="115"/>
      <c r="AC10" s="115"/>
      <c r="AD10" s="115"/>
      <c r="AE10" s="115"/>
      <c r="AF10" s="115"/>
      <c r="AG10" s="115"/>
      <c r="AH10" s="115"/>
      <c r="AI10" s="115"/>
      <c r="AJ10" s="115"/>
      <c r="AK10" s="115"/>
      <c r="AL10" s="76"/>
    </row>
    <row r="11" spans="1:38" ht="26.25">
      <c r="A11" s="77" t="s">
        <v>9</v>
      </c>
      <c r="B11" s="116" t="s">
        <v>39</v>
      </c>
      <c r="C11" s="123" t="e">
        <f>+'PIBTRIM CONSTANTE 18-25_V'!D11/'PIBTRIM CONSTANTE 18-25_V'!D$32*100</f>
        <v>#DIV/0!</v>
      </c>
      <c r="D11" s="123" t="e">
        <f>+'PIBTRIM CONSTANTE 18-25_V'!E11/'PIBTRIM CONSTANTE 18-25_V'!E$32*100</f>
        <v>#DIV/0!</v>
      </c>
      <c r="E11" s="123" t="e">
        <f>+'PIBTRIM CONSTANTE 18-25_V'!F11/'PIBTRIM CONSTANTE 18-25_V'!F$32*100</f>
        <v>#DIV/0!</v>
      </c>
      <c r="F11" s="123" t="e">
        <f>+'PIBTRIM CONSTANTE 18-25_V'!G11/'PIBTRIM CONSTANTE 18-25_V'!G$32*100</f>
        <v>#DIV/0!</v>
      </c>
      <c r="G11" s="123" t="e">
        <f>+'PIBTRIM CONSTANTE 18-25_V'!H11/'PIBTRIM CONSTANTE 18-25_V'!H$32*100</f>
        <v>#DIV/0!</v>
      </c>
      <c r="H11" s="123" t="e">
        <f>+'PIBTRIM CONSTANTE 18-25_V'!I11/'PIBTRIM CONSTANTE 18-25_V'!I$32*100</f>
        <v>#DIV/0!</v>
      </c>
      <c r="I11" s="123" t="e">
        <f>+'PIBTRIM CONSTANTE 18-25_V'!J11/'PIBTRIM CONSTANTE 18-25_V'!J$32*100</f>
        <v>#DIV/0!</v>
      </c>
      <c r="J11" s="123" t="e">
        <f>+'PIBTRIM CONSTANTE 18-25_V'!K11/'PIBTRIM CONSTANTE 18-25_V'!K$32*100</f>
        <v>#DIV/0!</v>
      </c>
      <c r="K11" s="123" t="e">
        <f>+'PIBTRIM CONSTANTE 18-25_V'!L11/'PIBTRIM CONSTANTE 18-25_V'!L$32*100</f>
        <v>#DIV/0!</v>
      </c>
      <c r="L11" s="123" t="e">
        <f>+'PIBTRIM CONSTANTE 18-25_V'!M11/'PIBTRIM CONSTANTE 18-25_V'!M$32*100</f>
        <v>#DIV/0!</v>
      </c>
      <c r="M11" s="123" t="e">
        <f>+'PIBTRIM CONSTANTE 18-25_V'!N11/'PIBTRIM CONSTANTE 18-25_V'!N$32*100</f>
        <v>#DIV/0!</v>
      </c>
      <c r="N11" s="123" t="e">
        <f>+'PIBTRIM CONSTANTE 18-25_V'!O11/'PIBTRIM CONSTANTE 18-25_V'!O$32*100</f>
        <v>#DIV/0!</v>
      </c>
      <c r="O11" s="123" t="e">
        <f>+'PIBTRIM CONSTANTE 18-25_V'!P11/'PIBTRIM CONSTANTE 18-25_V'!P$32*100</f>
        <v>#DIV/0!</v>
      </c>
      <c r="P11" s="123" t="e">
        <f>+'PIBTRIM CONSTANTE 18-25_V'!Q11/'PIBTRIM CONSTANTE 18-25_V'!Q$32*100</f>
        <v>#DIV/0!</v>
      </c>
      <c r="Q11" s="123" t="e">
        <f>+'PIBTRIM CONSTANTE 18-25_V'!R11/'PIBTRIM CONSTANTE 18-25_V'!R$32*100</f>
        <v>#DIV/0!</v>
      </c>
      <c r="R11" s="123" t="e">
        <f>+'PIBTRIM CONSTANTE 18-25_V'!S11/'PIBTRIM CONSTANTE 18-25_V'!S$32*100</f>
        <v>#DIV/0!</v>
      </c>
      <c r="S11" s="123" t="e">
        <f>+'PIBTRIM CONSTANTE 18-25_V'!T11/'PIBTRIM CONSTANTE 18-25_V'!T$32*100</f>
        <v>#DIV/0!</v>
      </c>
      <c r="T11" s="123" t="e">
        <f>+'PIBTRIM CONSTANTE 18-25_V'!U11/'PIBTRIM CONSTANTE 18-25_V'!U$32*100</f>
        <v>#DIV/0!</v>
      </c>
      <c r="U11" s="123" t="e">
        <f>+'PIBTRIM CONSTANTE 18-25_V'!V11/'PIBTRIM CONSTANTE 18-25_V'!V$32*100</f>
        <v>#DIV/0!</v>
      </c>
      <c r="V11" s="123" t="e">
        <f>+'PIBTRIM CONSTANTE 18-25_V'!W11/'PIBTRIM CONSTANTE 18-25_V'!W$32*100</f>
        <v>#DIV/0!</v>
      </c>
      <c r="W11" s="123" t="e">
        <f>+'PIBTRIM CONSTANTE 18-25_V'!X11/'PIBTRIM CONSTANTE 18-25_V'!X$32*100</f>
        <v>#DIV/0!</v>
      </c>
      <c r="X11" s="123" t="e">
        <f>+'PIBTRIM CONSTANTE 18-25_V'!Y11/'PIBTRIM CONSTANTE 18-25_V'!Y$32*100</f>
        <v>#DIV/0!</v>
      </c>
      <c r="Y11" s="123" t="e">
        <f>+'PIBTRIM CONSTANTE 18-25_V'!Z11/'PIBTRIM CONSTANTE 18-25_V'!Z$32*100</f>
        <v>#DIV/0!</v>
      </c>
      <c r="Z11" s="123" t="e">
        <f>+'PIBTRIM CONSTANTE 18-25_V'!AA11/'PIBTRIM CONSTANTE 18-25_V'!AA$32*100</f>
        <v>#DIV/0!</v>
      </c>
      <c r="AA11" s="123" t="e">
        <f>+'PIBTRIM CONSTANTE 18-25_V'!AB11/'PIBTRIM CONSTANTE 18-25_V'!AB$32*100</f>
        <v>#DIV/0!</v>
      </c>
      <c r="AB11" s="123" t="e">
        <f>+'PIBTRIM CONSTANTE 18-25_V'!AC11/'PIBTRIM CONSTANTE 18-25_V'!AC$32*100</f>
        <v>#DIV/0!</v>
      </c>
      <c r="AC11" s="123" t="e">
        <f>+'PIBTRIM CONSTANTE 18-25_V'!AD11/'PIBTRIM CONSTANTE 18-25_V'!AD$32*100</f>
        <v>#DIV/0!</v>
      </c>
      <c r="AD11" s="123" t="e">
        <f>+'PIBTRIM CONSTANTE 18-25_V'!AE11/'PIBTRIM CONSTANTE 18-25_V'!AE$32*100</f>
        <v>#DIV/0!</v>
      </c>
      <c r="AE11" s="123" t="e">
        <f>+'PIBTRIM CONSTANTE 18-25_V'!AF11/'PIBTRIM CONSTANTE 18-25_V'!AF$32*100</f>
        <v>#DIV/0!</v>
      </c>
      <c r="AF11" s="123" t="e">
        <f>+'PIBTRIM CONSTANTE 18-25_V'!AG11/'PIBTRIM CONSTANTE 18-25_V'!AG$32*100</f>
        <v>#DIV/0!</v>
      </c>
      <c r="AG11" s="123" t="e">
        <f>+'PIBTRIM CONSTANTE 18-25_V'!AH11/'PIBTRIM CONSTANTE 18-25_V'!AH$32*100</f>
        <v>#DIV/0!</v>
      </c>
      <c r="AH11" s="124" t="e">
        <f>+'PIBTRIM CONSTANTE 18-25_V'!AI11/'PIBTRIM CONSTANTE 18-25_V'!AI$32*100</f>
        <v>#DIV/0!</v>
      </c>
      <c r="AI11" s="124" t="e">
        <f>+'PIBTRIM CONSTANTE 18-25_V'!AJ11/'PIBTRIM CONSTANTE 18-25_V'!AJ$32*100</f>
        <v>#DIV/0!</v>
      </c>
      <c r="AJ11" s="124" t="e">
        <f>+'PIBTRIM CONSTANTE 18-25_V'!AK11/'PIBTRIM CONSTANTE 18-25_V'!AK$32*100</f>
        <v>#DIV/0!</v>
      </c>
      <c r="AK11" s="123" t="e">
        <f>+'PIBTRIM CONSTANTE 18-25_V'!AL11/'PIBTRIM CONSTANTE 18-25_V'!AL$32*100</f>
        <v>#DIV/0!</v>
      </c>
      <c r="AL11" s="124" t="e">
        <f>+'PIBTRIM CONSTANTE 18-25_V'!AM11/'PIBTRIM CONSTANTE 18-25_V'!AM$32*100</f>
        <v>#DIV/0!</v>
      </c>
    </row>
    <row r="12" spans="1:38">
      <c r="A12" s="79" t="s">
        <v>11</v>
      </c>
      <c r="B12" s="117" t="s">
        <v>40</v>
      </c>
      <c r="C12" s="123" t="e">
        <f>+'PIBTRIM CONSTANTE 18-25_V'!D12/'PIBTRIM CONSTANTE 18-25_V'!D$32*100</f>
        <v>#DIV/0!</v>
      </c>
      <c r="D12" s="125" t="e">
        <f>+'PIBTRIM CONSTANTE 18-25_V'!E12/'PIBTRIM CONSTANTE 18-25_V'!E$32*100</f>
        <v>#DIV/0!</v>
      </c>
      <c r="E12" s="125" t="e">
        <f>+'PIBTRIM CONSTANTE 18-25_V'!F12/'PIBTRIM CONSTANTE 18-25_V'!F$32*100</f>
        <v>#DIV/0!</v>
      </c>
      <c r="F12" s="125" t="e">
        <f>+'PIBTRIM CONSTANTE 18-25_V'!G12/'PIBTRIM CONSTANTE 18-25_V'!G$32*100</f>
        <v>#DIV/0!</v>
      </c>
      <c r="G12" s="125" t="e">
        <f>+'PIBTRIM CONSTANTE 18-25_V'!H12/'PIBTRIM CONSTANTE 18-25_V'!H$32*100</f>
        <v>#DIV/0!</v>
      </c>
      <c r="H12" s="125" t="e">
        <f>+'PIBTRIM CONSTANTE 18-25_V'!I12/'PIBTRIM CONSTANTE 18-25_V'!I$32*100</f>
        <v>#DIV/0!</v>
      </c>
      <c r="I12" s="125" t="e">
        <f>+'PIBTRIM CONSTANTE 18-25_V'!J12/'PIBTRIM CONSTANTE 18-25_V'!J$32*100</f>
        <v>#DIV/0!</v>
      </c>
      <c r="J12" s="126" t="e">
        <f>+'PIBTRIM CONSTANTE 18-25_V'!K12/'PIBTRIM CONSTANTE 18-25_V'!K$32*100</f>
        <v>#DIV/0!</v>
      </c>
      <c r="K12" s="126" t="e">
        <f>+'PIBTRIM CONSTANTE 18-25_V'!L12/'PIBTRIM CONSTANTE 18-25_V'!L$32*100</f>
        <v>#DIV/0!</v>
      </c>
      <c r="L12" s="126" t="e">
        <f>+'PIBTRIM CONSTANTE 18-25_V'!M12/'PIBTRIM CONSTANTE 18-25_V'!M$32*100</f>
        <v>#DIV/0!</v>
      </c>
      <c r="M12" s="125" t="e">
        <f>+'PIBTRIM CONSTANTE 18-25_V'!N12/'PIBTRIM CONSTANTE 18-25_V'!N$32*100</f>
        <v>#DIV/0!</v>
      </c>
      <c r="N12" s="126" t="e">
        <f>+'PIBTRIM CONSTANTE 18-25_V'!O12/'PIBTRIM CONSTANTE 18-25_V'!O$32*100</f>
        <v>#DIV/0!</v>
      </c>
      <c r="O12" s="126" t="e">
        <f>+'PIBTRIM CONSTANTE 18-25_V'!P12/'PIBTRIM CONSTANTE 18-25_V'!P$32*100</f>
        <v>#DIV/0!</v>
      </c>
      <c r="P12" s="126" t="e">
        <f>+'PIBTRIM CONSTANTE 18-25_V'!Q12/'PIBTRIM CONSTANTE 18-25_V'!Q$32*100</f>
        <v>#DIV/0!</v>
      </c>
      <c r="Q12" s="126" t="e">
        <f>+'PIBTRIM CONSTANTE 18-25_V'!R12/'PIBTRIM CONSTANTE 18-25_V'!R$32*100</f>
        <v>#DIV/0!</v>
      </c>
      <c r="R12" s="125" t="e">
        <f>+'PIBTRIM CONSTANTE 18-25_V'!S12/'PIBTRIM CONSTANTE 18-25_V'!S$32*100</f>
        <v>#DIV/0!</v>
      </c>
      <c r="S12" s="126" t="e">
        <f>+'PIBTRIM CONSTANTE 18-25_V'!T12/'PIBTRIM CONSTANTE 18-25_V'!T$32*100</f>
        <v>#DIV/0!</v>
      </c>
      <c r="T12" s="126" t="e">
        <f>+'PIBTRIM CONSTANTE 18-25_V'!U12/'PIBTRIM CONSTANTE 18-25_V'!U$32*100</f>
        <v>#DIV/0!</v>
      </c>
      <c r="U12" s="126" t="e">
        <f>+'PIBTRIM CONSTANTE 18-25_V'!V12/'PIBTRIM CONSTANTE 18-25_V'!V$32*100</f>
        <v>#DIV/0!</v>
      </c>
      <c r="V12" s="126" t="e">
        <f>+'PIBTRIM CONSTANTE 18-25_V'!W12/'PIBTRIM CONSTANTE 18-25_V'!W$32*100</f>
        <v>#DIV/0!</v>
      </c>
      <c r="W12" s="125" t="e">
        <f>+'PIBTRIM CONSTANTE 18-25_V'!X12/'PIBTRIM CONSTANTE 18-25_V'!X$32*100</f>
        <v>#DIV/0!</v>
      </c>
      <c r="X12" s="125" t="e">
        <f>+'PIBTRIM CONSTANTE 18-25_V'!Y12/'PIBTRIM CONSTANTE 18-25_V'!Y$32*100</f>
        <v>#DIV/0!</v>
      </c>
      <c r="Y12" s="125" t="e">
        <f>+'PIBTRIM CONSTANTE 18-25_V'!Z12/'PIBTRIM CONSTANTE 18-25_V'!Z$32*100</f>
        <v>#DIV/0!</v>
      </c>
      <c r="Z12" s="125" t="e">
        <f>+'PIBTRIM CONSTANTE 18-25_V'!AA12/'PIBTRIM CONSTANTE 18-25_V'!AA$32*100</f>
        <v>#DIV/0!</v>
      </c>
      <c r="AA12" s="125" t="e">
        <f>+'PIBTRIM CONSTANTE 18-25_V'!AB12/'PIBTRIM CONSTANTE 18-25_V'!AB$32*100</f>
        <v>#DIV/0!</v>
      </c>
      <c r="AB12" s="125" t="e">
        <f>+'PIBTRIM CONSTANTE 18-25_V'!AC12/'PIBTRIM CONSTANTE 18-25_V'!AC$32*100</f>
        <v>#DIV/0!</v>
      </c>
      <c r="AC12" s="125" t="e">
        <f>+'PIBTRIM CONSTANTE 18-25_V'!AD12/'PIBTRIM CONSTANTE 18-25_V'!AD$32*100</f>
        <v>#DIV/0!</v>
      </c>
      <c r="AD12" s="125" t="e">
        <f>+'PIBTRIM CONSTANTE 18-25_V'!AE12/'PIBTRIM CONSTANTE 18-25_V'!AE$32*100</f>
        <v>#DIV/0!</v>
      </c>
      <c r="AE12" s="125" t="e">
        <f>+'PIBTRIM CONSTANTE 18-25_V'!AF12/'PIBTRIM CONSTANTE 18-25_V'!AF$32*100</f>
        <v>#DIV/0!</v>
      </c>
      <c r="AF12" s="125" t="e">
        <f>+'PIBTRIM CONSTANTE 18-25_V'!AG12/'PIBTRIM CONSTANTE 18-25_V'!AG$32*100</f>
        <v>#DIV/0!</v>
      </c>
      <c r="AG12" s="125" t="e">
        <f>+'PIBTRIM CONSTANTE 18-25_V'!AH12/'PIBTRIM CONSTANTE 18-25_V'!AH$32*100</f>
        <v>#DIV/0!</v>
      </c>
      <c r="AH12" s="126" t="e">
        <f>+'PIBTRIM CONSTANTE 18-25_V'!AI12/'PIBTRIM CONSTANTE 18-25_V'!AI$32*100</f>
        <v>#DIV/0!</v>
      </c>
      <c r="AI12" s="126" t="e">
        <f>+'PIBTRIM CONSTANTE 18-25_V'!AJ12/'PIBTRIM CONSTANTE 18-25_V'!AJ$32*100</f>
        <v>#DIV/0!</v>
      </c>
      <c r="AJ12" s="126" t="e">
        <f>+'PIBTRIM CONSTANTE 18-25_V'!AK12/'PIBTRIM CONSTANTE 18-25_V'!AK$32*100</f>
        <v>#DIV/0!</v>
      </c>
      <c r="AK12" s="125" t="e">
        <f>+'PIBTRIM CONSTANTE 18-25_V'!AL12/'PIBTRIM CONSTANTE 18-25_V'!AL$32*100</f>
        <v>#DIV/0!</v>
      </c>
      <c r="AL12" s="126" t="e">
        <f>+'PIBTRIM CONSTANTE 18-25_V'!AM12/'PIBTRIM CONSTANTE 18-25_V'!AM$32*100</f>
        <v>#DIV/0!</v>
      </c>
    </row>
    <row r="13" spans="1:38">
      <c r="A13" s="79" t="s">
        <v>12</v>
      </c>
      <c r="B13" s="117" t="s">
        <v>41</v>
      </c>
      <c r="C13" s="123" t="e">
        <f>+'PIBTRIM CONSTANTE 18-25_V'!D13/'PIBTRIM CONSTANTE 18-25_V'!D$32*100</f>
        <v>#DIV/0!</v>
      </c>
      <c r="D13" s="125" t="e">
        <f>+'PIBTRIM CONSTANTE 18-25_V'!E13/'PIBTRIM CONSTANTE 18-25_V'!E$32*100</f>
        <v>#DIV/0!</v>
      </c>
      <c r="E13" s="125" t="e">
        <f>+'PIBTRIM CONSTANTE 18-25_V'!F13/'PIBTRIM CONSTANTE 18-25_V'!F$32*100</f>
        <v>#DIV/0!</v>
      </c>
      <c r="F13" s="125" t="e">
        <f>+'PIBTRIM CONSTANTE 18-25_V'!G13/'PIBTRIM CONSTANTE 18-25_V'!G$32*100</f>
        <v>#DIV/0!</v>
      </c>
      <c r="G13" s="125" t="e">
        <f>+'PIBTRIM CONSTANTE 18-25_V'!H13/'PIBTRIM CONSTANTE 18-25_V'!H$32*100</f>
        <v>#DIV/0!</v>
      </c>
      <c r="H13" s="125" t="e">
        <f>+'PIBTRIM CONSTANTE 18-25_V'!I13/'PIBTRIM CONSTANTE 18-25_V'!I$32*100</f>
        <v>#DIV/0!</v>
      </c>
      <c r="I13" s="125" t="e">
        <f>+'PIBTRIM CONSTANTE 18-25_V'!J13/'PIBTRIM CONSTANTE 18-25_V'!J$32*100</f>
        <v>#DIV/0!</v>
      </c>
      <c r="J13" s="126" t="e">
        <f>+'PIBTRIM CONSTANTE 18-25_V'!K13/'PIBTRIM CONSTANTE 18-25_V'!K$32*100</f>
        <v>#DIV/0!</v>
      </c>
      <c r="K13" s="126" t="e">
        <f>+'PIBTRIM CONSTANTE 18-25_V'!L13/'PIBTRIM CONSTANTE 18-25_V'!L$32*100</f>
        <v>#DIV/0!</v>
      </c>
      <c r="L13" s="126" t="e">
        <f>+'PIBTRIM CONSTANTE 18-25_V'!M13/'PIBTRIM CONSTANTE 18-25_V'!M$32*100</f>
        <v>#DIV/0!</v>
      </c>
      <c r="M13" s="125" t="e">
        <f>+'PIBTRIM CONSTANTE 18-25_V'!N13/'PIBTRIM CONSTANTE 18-25_V'!N$32*100</f>
        <v>#DIV/0!</v>
      </c>
      <c r="N13" s="126" t="e">
        <f>+'PIBTRIM CONSTANTE 18-25_V'!O13/'PIBTRIM CONSTANTE 18-25_V'!O$32*100</f>
        <v>#DIV/0!</v>
      </c>
      <c r="O13" s="126" t="e">
        <f>+'PIBTRIM CONSTANTE 18-25_V'!P13/'PIBTRIM CONSTANTE 18-25_V'!P$32*100</f>
        <v>#DIV/0!</v>
      </c>
      <c r="P13" s="126" t="e">
        <f>+'PIBTRIM CONSTANTE 18-25_V'!Q13/'PIBTRIM CONSTANTE 18-25_V'!Q$32*100</f>
        <v>#DIV/0!</v>
      </c>
      <c r="Q13" s="126" t="e">
        <f>+'PIBTRIM CONSTANTE 18-25_V'!R13/'PIBTRIM CONSTANTE 18-25_V'!R$32*100</f>
        <v>#DIV/0!</v>
      </c>
      <c r="R13" s="125" t="e">
        <f>+'PIBTRIM CONSTANTE 18-25_V'!S13/'PIBTRIM CONSTANTE 18-25_V'!S$32*100</f>
        <v>#DIV/0!</v>
      </c>
      <c r="S13" s="126" t="e">
        <f>+'PIBTRIM CONSTANTE 18-25_V'!T13/'PIBTRIM CONSTANTE 18-25_V'!T$32*100</f>
        <v>#DIV/0!</v>
      </c>
      <c r="T13" s="126" t="e">
        <f>+'PIBTRIM CONSTANTE 18-25_V'!U13/'PIBTRIM CONSTANTE 18-25_V'!U$32*100</f>
        <v>#DIV/0!</v>
      </c>
      <c r="U13" s="126" t="e">
        <f>+'PIBTRIM CONSTANTE 18-25_V'!V13/'PIBTRIM CONSTANTE 18-25_V'!V$32*100</f>
        <v>#DIV/0!</v>
      </c>
      <c r="V13" s="126" t="e">
        <f>+'PIBTRIM CONSTANTE 18-25_V'!W13/'PIBTRIM CONSTANTE 18-25_V'!W$32*100</f>
        <v>#DIV/0!</v>
      </c>
      <c r="W13" s="125" t="e">
        <f>+'PIBTRIM CONSTANTE 18-25_V'!X13/'PIBTRIM CONSTANTE 18-25_V'!X$32*100</f>
        <v>#DIV/0!</v>
      </c>
      <c r="X13" s="125" t="e">
        <f>+'PIBTRIM CONSTANTE 18-25_V'!Y13/'PIBTRIM CONSTANTE 18-25_V'!Y$32*100</f>
        <v>#DIV/0!</v>
      </c>
      <c r="Y13" s="125" t="e">
        <f>+'PIBTRIM CONSTANTE 18-25_V'!Z13/'PIBTRIM CONSTANTE 18-25_V'!Z$32*100</f>
        <v>#DIV/0!</v>
      </c>
      <c r="Z13" s="125" t="e">
        <f>+'PIBTRIM CONSTANTE 18-25_V'!AA13/'PIBTRIM CONSTANTE 18-25_V'!AA$32*100</f>
        <v>#DIV/0!</v>
      </c>
      <c r="AA13" s="125" t="e">
        <f>+'PIBTRIM CONSTANTE 18-25_V'!AB13/'PIBTRIM CONSTANTE 18-25_V'!AB$32*100</f>
        <v>#DIV/0!</v>
      </c>
      <c r="AB13" s="125" t="e">
        <f>+'PIBTRIM CONSTANTE 18-25_V'!AC13/'PIBTRIM CONSTANTE 18-25_V'!AC$32*100</f>
        <v>#DIV/0!</v>
      </c>
      <c r="AC13" s="125" t="e">
        <f>+'PIBTRIM CONSTANTE 18-25_V'!AD13/'PIBTRIM CONSTANTE 18-25_V'!AD$32*100</f>
        <v>#DIV/0!</v>
      </c>
      <c r="AD13" s="125" t="e">
        <f>+'PIBTRIM CONSTANTE 18-25_V'!AE13/'PIBTRIM CONSTANTE 18-25_V'!AE$32*100</f>
        <v>#DIV/0!</v>
      </c>
      <c r="AE13" s="125" t="e">
        <f>+'PIBTRIM CONSTANTE 18-25_V'!AF13/'PIBTRIM CONSTANTE 18-25_V'!AF$32*100</f>
        <v>#DIV/0!</v>
      </c>
      <c r="AF13" s="125" t="e">
        <f>+'PIBTRIM CONSTANTE 18-25_V'!AG13/'PIBTRIM CONSTANTE 18-25_V'!AG$32*100</f>
        <v>#DIV/0!</v>
      </c>
      <c r="AG13" s="125" t="e">
        <f>+'PIBTRIM CONSTANTE 18-25_V'!AH13/'PIBTRIM CONSTANTE 18-25_V'!AH$32*100</f>
        <v>#DIV/0!</v>
      </c>
      <c r="AH13" s="126" t="e">
        <f>+'PIBTRIM CONSTANTE 18-25_V'!AI13/'PIBTRIM CONSTANTE 18-25_V'!AI$32*100</f>
        <v>#DIV/0!</v>
      </c>
      <c r="AI13" s="126" t="e">
        <f>+'PIBTRIM CONSTANTE 18-25_V'!AJ13/'PIBTRIM CONSTANTE 18-25_V'!AJ$32*100</f>
        <v>#DIV/0!</v>
      </c>
      <c r="AJ13" s="126" t="e">
        <f>+'PIBTRIM CONSTANTE 18-25_V'!AK13/'PIBTRIM CONSTANTE 18-25_V'!AK$32*100</f>
        <v>#DIV/0!</v>
      </c>
      <c r="AK13" s="125" t="e">
        <f>+'PIBTRIM CONSTANTE 18-25_V'!AL13/'PIBTRIM CONSTANTE 18-25_V'!AL$32*100</f>
        <v>#DIV/0!</v>
      </c>
      <c r="AL13" s="126" t="e">
        <f>+'PIBTRIM CONSTANTE 18-25_V'!AM13/'PIBTRIM CONSTANTE 18-25_V'!AM$32*100</f>
        <v>#DIV/0!</v>
      </c>
    </row>
    <row r="14" spans="1:38" ht="39">
      <c r="A14" s="77" t="s">
        <v>13</v>
      </c>
      <c r="B14" s="116" t="s">
        <v>42</v>
      </c>
      <c r="C14" s="123" t="e">
        <f>+'PIBTRIM CONSTANTE 18-25_V'!D14/'PIBTRIM CONSTANTE 18-25_V'!D$32*100</f>
        <v>#DIV/0!</v>
      </c>
      <c r="D14" s="125" t="e">
        <f>+'PIBTRIM CONSTANTE 18-25_V'!E14/'PIBTRIM CONSTANTE 18-25_V'!E$32*100</f>
        <v>#DIV/0!</v>
      </c>
      <c r="E14" s="125" t="e">
        <f>+'PIBTRIM CONSTANTE 18-25_V'!F14/'PIBTRIM CONSTANTE 18-25_V'!F$32*100</f>
        <v>#DIV/0!</v>
      </c>
      <c r="F14" s="125" t="e">
        <f>+'PIBTRIM CONSTANTE 18-25_V'!G14/'PIBTRIM CONSTANTE 18-25_V'!G$32*100</f>
        <v>#DIV/0!</v>
      </c>
      <c r="G14" s="125" t="e">
        <f>+'PIBTRIM CONSTANTE 18-25_V'!H14/'PIBTRIM CONSTANTE 18-25_V'!H$32*100</f>
        <v>#DIV/0!</v>
      </c>
      <c r="H14" s="125" t="e">
        <f>+'PIBTRIM CONSTANTE 18-25_V'!I14/'PIBTRIM CONSTANTE 18-25_V'!I$32*100</f>
        <v>#DIV/0!</v>
      </c>
      <c r="I14" s="126" t="e">
        <f>+'PIBTRIM CONSTANTE 18-25_V'!J14/'PIBTRIM CONSTANTE 18-25_V'!J$32*100</f>
        <v>#DIV/0!</v>
      </c>
      <c r="J14" s="126" t="e">
        <f>+'PIBTRIM CONSTANTE 18-25_V'!K14/'PIBTRIM CONSTANTE 18-25_V'!K$32*100</f>
        <v>#DIV/0!</v>
      </c>
      <c r="K14" s="126" t="e">
        <f>+'PIBTRIM CONSTANTE 18-25_V'!L14/'PIBTRIM CONSTANTE 18-25_V'!L$32*100</f>
        <v>#DIV/0!</v>
      </c>
      <c r="L14" s="126" t="e">
        <f>+'PIBTRIM CONSTANTE 18-25_V'!M14/'PIBTRIM CONSTANTE 18-25_V'!M$32*100</f>
        <v>#DIV/0!</v>
      </c>
      <c r="M14" s="125" t="e">
        <f>+'PIBTRIM CONSTANTE 18-25_V'!N14/'PIBTRIM CONSTANTE 18-25_V'!N$32*100</f>
        <v>#DIV/0!</v>
      </c>
      <c r="N14" s="126" t="e">
        <f>+'PIBTRIM CONSTANTE 18-25_V'!O14/'PIBTRIM CONSTANTE 18-25_V'!O$32*100</f>
        <v>#DIV/0!</v>
      </c>
      <c r="O14" s="126" t="e">
        <f>+'PIBTRIM CONSTANTE 18-25_V'!P14/'PIBTRIM CONSTANTE 18-25_V'!P$32*100</f>
        <v>#DIV/0!</v>
      </c>
      <c r="P14" s="126" t="e">
        <f>+'PIBTRIM CONSTANTE 18-25_V'!Q14/'PIBTRIM CONSTANTE 18-25_V'!Q$32*100</f>
        <v>#DIV/0!</v>
      </c>
      <c r="Q14" s="126" t="e">
        <f>+'PIBTRIM CONSTANTE 18-25_V'!R14/'PIBTRIM CONSTANTE 18-25_V'!R$32*100</f>
        <v>#DIV/0!</v>
      </c>
      <c r="R14" s="125" t="e">
        <f>+'PIBTRIM CONSTANTE 18-25_V'!S14/'PIBTRIM CONSTANTE 18-25_V'!S$32*100</f>
        <v>#DIV/0!</v>
      </c>
      <c r="S14" s="126" t="e">
        <f>+'PIBTRIM CONSTANTE 18-25_V'!T14/'PIBTRIM CONSTANTE 18-25_V'!T$32*100</f>
        <v>#DIV/0!</v>
      </c>
      <c r="T14" s="126" t="e">
        <f>+'PIBTRIM CONSTANTE 18-25_V'!U14/'PIBTRIM CONSTANTE 18-25_V'!U$32*100</f>
        <v>#DIV/0!</v>
      </c>
      <c r="U14" s="126" t="e">
        <f>+'PIBTRIM CONSTANTE 18-25_V'!V14/'PIBTRIM CONSTANTE 18-25_V'!V$32*100</f>
        <v>#DIV/0!</v>
      </c>
      <c r="V14" s="126" t="e">
        <f>+'PIBTRIM CONSTANTE 18-25_V'!W14/'PIBTRIM CONSTANTE 18-25_V'!W$32*100</f>
        <v>#DIV/0!</v>
      </c>
      <c r="W14" s="125" t="e">
        <f>+'PIBTRIM CONSTANTE 18-25_V'!X14/'PIBTRIM CONSTANTE 18-25_V'!X$32*100</f>
        <v>#DIV/0!</v>
      </c>
      <c r="X14" s="125" t="e">
        <f>+'PIBTRIM CONSTANTE 18-25_V'!Y14/'PIBTRIM CONSTANTE 18-25_V'!Y$32*100</f>
        <v>#DIV/0!</v>
      </c>
      <c r="Y14" s="125" t="e">
        <f>+'PIBTRIM CONSTANTE 18-25_V'!Z14/'PIBTRIM CONSTANTE 18-25_V'!Z$32*100</f>
        <v>#DIV/0!</v>
      </c>
      <c r="Z14" s="125" t="e">
        <f>+'PIBTRIM CONSTANTE 18-25_V'!AA14/'PIBTRIM CONSTANTE 18-25_V'!AA$32*100</f>
        <v>#DIV/0!</v>
      </c>
      <c r="AA14" s="125" t="e">
        <f>+'PIBTRIM CONSTANTE 18-25_V'!AB14/'PIBTRIM CONSTANTE 18-25_V'!AB$32*100</f>
        <v>#DIV/0!</v>
      </c>
      <c r="AB14" s="125" t="e">
        <f>+'PIBTRIM CONSTANTE 18-25_V'!AC14/'PIBTRIM CONSTANTE 18-25_V'!AC$32*100</f>
        <v>#DIV/0!</v>
      </c>
      <c r="AC14" s="125" t="e">
        <f>+'PIBTRIM CONSTANTE 18-25_V'!AD14/'PIBTRIM CONSTANTE 18-25_V'!AD$32*100</f>
        <v>#DIV/0!</v>
      </c>
      <c r="AD14" s="125" t="e">
        <f>+'PIBTRIM CONSTANTE 18-25_V'!AE14/'PIBTRIM CONSTANTE 18-25_V'!AE$32*100</f>
        <v>#DIV/0!</v>
      </c>
      <c r="AE14" s="125" t="e">
        <f>+'PIBTRIM CONSTANTE 18-25_V'!AF14/'PIBTRIM CONSTANTE 18-25_V'!AF$32*100</f>
        <v>#DIV/0!</v>
      </c>
      <c r="AF14" s="125" t="e">
        <f>+'PIBTRIM CONSTANTE 18-25_V'!AG14/'PIBTRIM CONSTANTE 18-25_V'!AG$32*100</f>
        <v>#DIV/0!</v>
      </c>
      <c r="AG14" s="125" t="e">
        <f>+'PIBTRIM CONSTANTE 18-25_V'!AH14/'PIBTRIM CONSTANTE 18-25_V'!AH$32*100</f>
        <v>#DIV/0!</v>
      </c>
      <c r="AH14" s="126" t="e">
        <f>+'PIBTRIM CONSTANTE 18-25_V'!AI14/'PIBTRIM CONSTANTE 18-25_V'!AI$32*100</f>
        <v>#DIV/0!</v>
      </c>
      <c r="AI14" s="126" t="e">
        <f>+'PIBTRIM CONSTANTE 18-25_V'!AJ14/'PIBTRIM CONSTANTE 18-25_V'!AJ$32*100</f>
        <v>#DIV/0!</v>
      </c>
      <c r="AJ14" s="126" t="e">
        <f>+'PIBTRIM CONSTANTE 18-25_V'!AK14/'PIBTRIM CONSTANTE 18-25_V'!AK$32*100</f>
        <v>#DIV/0!</v>
      </c>
      <c r="AK14" s="125" t="e">
        <f>+'PIBTRIM CONSTANTE 18-25_V'!AL14/'PIBTRIM CONSTANTE 18-25_V'!AL$32*100</f>
        <v>#DIV/0!</v>
      </c>
      <c r="AL14" s="126" t="e">
        <f>+'PIBTRIM CONSTANTE 18-25_V'!AM14/'PIBTRIM CONSTANTE 18-25_V'!AM$32*100</f>
        <v>#DIV/0!</v>
      </c>
    </row>
    <row r="15" spans="1:38">
      <c r="A15" s="79" t="s">
        <v>14</v>
      </c>
      <c r="B15" s="117" t="s">
        <v>43</v>
      </c>
      <c r="C15" s="123" t="e">
        <f>+'PIBTRIM CONSTANTE 18-25_V'!D15/'PIBTRIM CONSTANTE 18-25_V'!D$32*100</f>
        <v>#DIV/0!</v>
      </c>
      <c r="D15" s="126" t="e">
        <f>+'PIBTRIM CONSTANTE 18-25_V'!E15/'PIBTRIM CONSTANTE 18-25_V'!E$32*100</f>
        <v>#DIV/0!</v>
      </c>
      <c r="E15" s="126" t="e">
        <f>+'PIBTRIM CONSTANTE 18-25_V'!F15/'PIBTRIM CONSTANTE 18-25_V'!F$32*100</f>
        <v>#DIV/0!</v>
      </c>
      <c r="F15" s="126" t="e">
        <f>+'PIBTRIM CONSTANTE 18-25_V'!G15/'PIBTRIM CONSTANTE 18-25_V'!G$32*100</f>
        <v>#DIV/0!</v>
      </c>
      <c r="G15" s="126" t="e">
        <f>+'PIBTRIM CONSTANTE 18-25_V'!H15/'PIBTRIM CONSTANTE 18-25_V'!H$32*100</f>
        <v>#DIV/0!</v>
      </c>
      <c r="H15" s="125" t="e">
        <f>+'PIBTRIM CONSTANTE 18-25_V'!I15/'PIBTRIM CONSTANTE 18-25_V'!I$32*100</f>
        <v>#DIV/0!</v>
      </c>
      <c r="I15" s="126" t="e">
        <f>+'PIBTRIM CONSTANTE 18-25_V'!J15/'PIBTRIM CONSTANTE 18-25_V'!J$32*100</f>
        <v>#DIV/0!</v>
      </c>
      <c r="J15" s="126" t="e">
        <f>+'PIBTRIM CONSTANTE 18-25_V'!K15/'PIBTRIM CONSTANTE 18-25_V'!K$32*100</f>
        <v>#DIV/0!</v>
      </c>
      <c r="K15" s="126" t="e">
        <f>+'PIBTRIM CONSTANTE 18-25_V'!L15/'PIBTRIM CONSTANTE 18-25_V'!L$32*100</f>
        <v>#DIV/0!</v>
      </c>
      <c r="L15" s="126" t="e">
        <f>+'PIBTRIM CONSTANTE 18-25_V'!M15/'PIBTRIM CONSTANTE 18-25_V'!M$32*100</f>
        <v>#DIV/0!</v>
      </c>
      <c r="M15" s="125" t="e">
        <f>+'PIBTRIM CONSTANTE 18-25_V'!N15/'PIBTRIM CONSTANTE 18-25_V'!N$32*100</f>
        <v>#DIV/0!</v>
      </c>
      <c r="N15" s="126" t="e">
        <f>+'PIBTRIM CONSTANTE 18-25_V'!O15/'PIBTRIM CONSTANTE 18-25_V'!O$32*100</f>
        <v>#DIV/0!</v>
      </c>
      <c r="O15" s="126" t="e">
        <f>+'PIBTRIM CONSTANTE 18-25_V'!P15/'PIBTRIM CONSTANTE 18-25_V'!P$32*100</f>
        <v>#DIV/0!</v>
      </c>
      <c r="P15" s="126" t="e">
        <f>+'PIBTRIM CONSTANTE 18-25_V'!Q15/'PIBTRIM CONSTANTE 18-25_V'!Q$32*100</f>
        <v>#DIV/0!</v>
      </c>
      <c r="Q15" s="126" t="e">
        <f>+'PIBTRIM CONSTANTE 18-25_V'!R15/'PIBTRIM CONSTANTE 18-25_V'!R$32*100</f>
        <v>#DIV/0!</v>
      </c>
      <c r="R15" s="125" t="e">
        <f>+'PIBTRIM CONSTANTE 18-25_V'!S15/'PIBTRIM CONSTANTE 18-25_V'!S$32*100</f>
        <v>#DIV/0!</v>
      </c>
      <c r="S15" s="126" t="e">
        <f>+'PIBTRIM CONSTANTE 18-25_V'!T15/'PIBTRIM CONSTANTE 18-25_V'!T$32*100</f>
        <v>#DIV/0!</v>
      </c>
      <c r="T15" s="126" t="e">
        <f>+'PIBTRIM CONSTANTE 18-25_V'!U15/'PIBTRIM CONSTANTE 18-25_V'!U$32*100</f>
        <v>#DIV/0!</v>
      </c>
      <c r="U15" s="126" t="e">
        <f>+'PIBTRIM CONSTANTE 18-25_V'!V15/'PIBTRIM CONSTANTE 18-25_V'!V$32*100</f>
        <v>#DIV/0!</v>
      </c>
      <c r="V15" s="126" t="e">
        <f>+'PIBTRIM CONSTANTE 18-25_V'!W15/'PIBTRIM CONSTANTE 18-25_V'!W$32*100</f>
        <v>#DIV/0!</v>
      </c>
      <c r="W15" s="125" t="e">
        <f>+'PIBTRIM CONSTANTE 18-25_V'!X15/'PIBTRIM CONSTANTE 18-25_V'!X$32*100</f>
        <v>#DIV/0!</v>
      </c>
      <c r="X15" s="125" t="e">
        <f>+'PIBTRIM CONSTANTE 18-25_V'!Y15/'PIBTRIM CONSTANTE 18-25_V'!Y$32*100</f>
        <v>#DIV/0!</v>
      </c>
      <c r="Y15" s="125" t="e">
        <f>+'PIBTRIM CONSTANTE 18-25_V'!Z15/'PIBTRIM CONSTANTE 18-25_V'!Z$32*100</f>
        <v>#DIV/0!</v>
      </c>
      <c r="Z15" s="125" t="e">
        <f>+'PIBTRIM CONSTANTE 18-25_V'!AA15/'PIBTRIM CONSTANTE 18-25_V'!AA$32*100</f>
        <v>#DIV/0!</v>
      </c>
      <c r="AA15" s="125" t="e">
        <f>+'PIBTRIM CONSTANTE 18-25_V'!AB15/'PIBTRIM CONSTANTE 18-25_V'!AB$32*100</f>
        <v>#DIV/0!</v>
      </c>
      <c r="AB15" s="125" t="e">
        <f>+'PIBTRIM CONSTANTE 18-25_V'!AC15/'PIBTRIM CONSTANTE 18-25_V'!AC$32*100</f>
        <v>#DIV/0!</v>
      </c>
      <c r="AC15" s="125" t="e">
        <f>+'PIBTRIM CONSTANTE 18-25_V'!AD15/'PIBTRIM CONSTANTE 18-25_V'!AD$32*100</f>
        <v>#DIV/0!</v>
      </c>
      <c r="AD15" s="125" t="e">
        <f>+'PIBTRIM CONSTANTE 18-25_V'!AE15/'PIBTRIM CONSTANTE 18-25_V'!AE$32*100</f>
        <v>#DIV/0!</v>
      </c>
      <c r="AE15" s="125" t="e">
        <f>+'PIBTRIM CONSTANTE 18-25_V'!AF15/'PIBTRIM CONSTANTE 18-25_V'!AF$32*100</f>
        <v>#DIV/0!</v>
      </c>
      <c r="AF15" s="125" t="e">
        <f>+'PIBTRIM CONSTANTE 18-25_V'!AG15/'PIBTRIM CONSTANTE 18-25_V'!AG$32*100</f>
        <v>#DIV/0!</v>
      </c>
      <c r="AG15" s="125" t="e">
        <f>+'PIBTRIM CONSTANTE 18-25_V'!AH15/'PIBTRIM CONSTANTE 18-25_V'!AH$32*100</f>
        <v>#DIV/0!</v>
      </c>
      <c r="AH15" s="126" t="e">
        <f>+'PIBTRIM CONSTANTE 18-25_V'!AI15/'PIBTRIM CONSTANTE 18-25_V'!AI$32*100</f>
        <v>#DIV/0!</v>
      </c>
      <c r="AI15" s="126" t="e">
        <f>+'PIBTRIM CONSTANTE 18-25_V'!AJ15/'PIBTRIM CONSTANTE 18-25_V'!AJ$32*100</f>
        <v>#DIV/0!</v>
      </c>
      <c r="AJ15" s="126" t="e">
        <f>+'PIBTRIM CONSTANTE 18-25_V'!AK15/'PIBTRIM CONSTANTE 18-25_V'!AK$32*100</f>
        <v>#DIV/0!</v>
      </c>
      <c r="AK15" s="125" t="e">
        <f>+'PIBTRIM CONSTANTE 18-25_V'!AL15/'PIBTRIM CONSTANTE 18-25_V'!AL$32*100</f>
        <v>#DIV/0!</v>
      </c>
      <c r="AL15" s="126" t="e">
        <f>+'PIBTRIM CONSTANTE 18-25_V'!AM15/'PIBTRIM CONSTANTE 18-25_V'!AM$32*100</f>
        <v>#DIV/0!</v>
      </c>
    </row>
    <row r="16" spans="1:38" ht="26.25">
      <c r="A16" s="77" t="s">
        <v>15</v>
      </c>
      <c r="B16" s="116" t="s">
        <v>44</v>
      </c>
      <c r="C16" s="123" t="e">
        <f>+'PIBTRIM CONSTANTE 18-25_V'!D16/'PIBTRIM CONSTANTE 18-25_V'!D$32*100</f>
        <v>#DIV/0!</v>
      </c>
      <c r="D16" s="126" t="e">
        <f>+'PIBTRIM CONSTANTE 18-25_V'!E16/'PIBTRIM CONSTANTE 18-25_V'!E$32*100</f>
        <v>#DIV/0!</v>
      </c>
      <c r="E16" s="126" t="e">
        <f>+'PIBTRIM CONSTANTE 18-25_V'!F16/'PIBTRIM CONSTANTE 18-25_V'!F$32*100</f>
        <v>#DIV/0!</v>
      </c>
      <c r="F16" s="126" t="e">
        <f>+'PIBTRIM CONSTANTE 18-25_V'!G16/'PIBTRIM CONSTANTE 18-25_V'!G$32*100</f>
        <v>#DIV/0!</v>
      </c>
      <c r="G16" s="126" t="e">
        <f>+'PIBTRIM CONSTANTE 18-25_V'!H16/'PIBTRIM CONSTANTE 18-25_V'!H$32*100</f>
        <v>#DIV/0!</v>
      </c>
      <c r="H16" s="125" t="e">
        <f>+'PIBTRIM CONSTANTE 18-25_V'!I16/'PIBTRIM CONSTANTE 18-25_V'!I$32*100</f>
        <v>#DIV/0!</v>
      </c>
      <c r="I16" s="126" t="e">
        <f>+'PIBTRIM CONSTANTE 18-25_V'!J16/'PIBTRIM CONSTANTE 18-25_V'!J$32*100</f>
        <v>#DIV/0!</v>
      </c>
      <c r="J16" s="126" t="e">
        <f>+'PIBTRIM CONSTANTE 18-25_V'!K16/'PIBTRIM CONSTANTE 18-25_V'!K$32*100</f>
        <v>#DIV/0!</v>
      </c>
      <c r="K16" s="126" t="e">
        <f>+'PIBTRIM CONSTANTE 18-25_V'!L16/'PIBTRIM CONSTANTE 18-25_V'!L$32*100</f>
        <v>#DIV/0!</v>
      </c>
      <c r="L16" s="126" t="e">
        <f>+'PIBTRIM CONSTANTE 18-25_V'!M16/'PIBTRIM CONSTANTE 18-25_V'!M$32*100</f>
        <v>#DIV/0!</v>
      </c>
      <c r="M16" s="125" t="e">
        <f>+'PIBTRIM CONSTANTE 18-25_V'!N16/'PIBTRIM CONSTANTE 18-25_V'!N$32*100</f>
        <v>#DIV/0!</v>
      </c>
      <c r="N16" s="126" t="e">
        <f>+'PIBTRIM CONSTANTE 18-25_V'!O16/'PIBTRIM CONSTANTE 18-25_V'!O$32*100</f>
        <v>#DIV/0!</v>
      </c>
      <c r="O16" s="126" t="e">
        <f>+'PIBTRIM CONSTANTE 18-25_V'!P16/'PIBTRIM CONSTANTE 18-25_V'!P$32*100</f>
        <v>#DIV/0!</v>
      </c>
      <c r="P16" s="126" t="e">
        <f>+'PIBTRIM CONSTANTE 18-25_V'!Q16/'PIBTRIM CONSTANTE 18-25_V'!Q$32*100</f>
        <v>#DIV/0!</v>
      </c>
      <c r="Q16" s="126" t="e">
        <f>+'PIBTRIM CONSTANTE 18-25_V'!R16/'PIBTRIM CONSTANTE 18-25_V'!R$32*100</f>
        <v>#DIV/0!</v>
      </c>
      <c r="R16" s="125" t="e">
        <f>+'PIBTRIM CONSTANTE 18-25_V'!S16/'PIBTRIM CONSTANTE 18-25_V'!S$32*100</f>
        <v>#DIV/0!</v>
      </c>
      <c r="S16" s="126" t="e">
        <f>+'PIBTRIM CONSTANTE 18-25_V'!T16/'PIBTRIM CONSTANTE 18-25_V'!T$32*100</f>
        <v>#DIV/0!</v>
      </c>
      <c r="T16" s="126" t="e">
        <f>+'PIBTRIM CONSTANTE 18-25_V'!U16/'PIBTRIM CONSTANTE 18-25_V'!U$32*100</f>
        <v>#DIV/0!</v>
      </c>
      <c r="U16" s="126" t="e">
        <f>+'PIBTRIM CONSTANTE 18-25_V'!V16/'PIBTRIM CONSTANTE 18-25_V'!V$32*100</f>
        <v>#DIV/0!</v>
      </c>
      <c r="V16" s="126" t="e">
        <f>+'PIBTRIM CONSTANTE 18-25_V'!W16/'PIBTRIM CONSTANTE 18-25_V'!W$32*100</f>
        <v>#DIV/0!</v>
      </c>
      <c r="W16" s="125" t="e">
        <f>+'PIBTRIM CONSTANTE 18-25_V'!X16/'PIBTRIM CONSTANTE 18-25_V'!X$32*100</f>
        <v>#DIV/0!</v>
      </c>
      <c r="X16" s="125" t="e">
        <f>+'PIBTRIM CONSTANTE 18-25_V'!Y16/'PIBTRIM CONSTANTE 18-25_V'!Y$32*100</f>
        <v>#DIV/0!</v>
      </c>
      <c r="Y16" s="125" t="e">
        <f>+'PIBTRIM CONSTANTE 18-25_V'!Z16/'PIBTRIM CONSTANTE 18-25_V'!Z$32*100</f>
        <v>#DIV/0!</v>
      </c>
      <c r="Z16" s="125" t="e">
        <f>+'PIBTRIM CONSTANTE 18-25_V'!AA16/'PIBTRIM CONSTANTE 18-25_V'!AA$32*100</f>
        <v>#DIV/0!</v>
      </c>
      <c r="AA16" s="125" t="e">
        <f>+'PIBTRIM CONSTANTE 18-25_V'!AB16/'PIBTRIM CONSTANTE 18-25_V'!AB$32*100</f>
        <v>#DIV/0!</v>
      </c>
      <c r="AB16" s="125" t="e">
        <f>+'PIBTRIM CONSTANTE 18-25_V'!AC16/'PIBTRIM CONSTANTE 18-25_V'!AC$32*100</f>
        <v>#DIV/0!</v>
      </c>
      <c r="AC16" s="125" t="e">
        <f>+'PIBTRIM CONSTANTE 18-25_V'!AD16/'PIBTRIM CONSTANTE 18-25_V'!AD$32*100</f>
        <v>#DIV/0!</v>
      </c>
      <c r="AD16" s="125" t="e">
        <f>+'PIBTRIM CONSTANTE 18-25_V'!AE16/'PIBTRIM CONSTANTE 18-25_V'!AE$32*100</f>
        <v>#DIV/0!</v>
      </c>
      <c r="AE16" s="125" t="e">
        <f>+'PIBTRIM CONSTANTE 18-25_V'!AF16/'PIBTRIM CONSTANTE 18-25_V'!AF$32*100</f>
        <v>#DIV/0!</v>
      </c>
      <c r="AF16" s="125" t="e">
        <f>+'PIBTRIM CONSTANTE 18-25_V'!AG16/'PIBTRIM CONSTANTE 18-25_V'!AG$32*100</f>
        <v>#DIV/0!</v>
      </c>
      <c r="AG16" s="125" t="e">
        <f>+'PIBTRIM CONSTANTE 18-25_V'!AH16/'PIBTRIM CONSTANTE 18-25_V'!AH$32*100</f>
        <v>#DIV/0!</v>
      </c>
      <c r="AH16" s="126" t="e">
        <f>+'PIBTRIM CONSTANTE 18-25_V'!AI16/'PIBTRIM CONSTANTE 18-25_V'!AI$32*100</f>
        <v>#DIV/0!</v>
      </c>
      <c r="AI16" s="126" t="e">
        <f>+'PIBTRIM CONSTANTE 18-25_V'!AJ16/'PIBTRIM CONSTANTE 18-25_V'!AJ$32*100</f>
        <v>#DIV/0!</v>
      </c>
      <c r="AJ16" s="126" t="e">
        <f>+'PIBTRIM CONSTANTE 18-25_V'!AK16/'PIBTRIM CONSTANTE 18-25_V'!AK$32*100</f>
        <v>#DIV/0!</v>
      </c>
      <c r="AK16" s="125" t="e">
        <f>+'PIBTRIM CONSTANTE 18-25_V'!AL16/'PIBTRIM CONSTANTE 18-25_V'!AL$32*100</f>
        <v>#DIV/0!</v>
      </c>
      <c r="AL16" s="126" t="e">
        <f>+'PIBTRIM CONSTANTE 18-25_V'!AM16/'PIBTRIM CONSTANTE 18-25_V'!AM$32*100</f>
        <v>#DIV/0!</v>
      </c>
    </row>
    <row r="17" spans="1:38">
      <c r="A17" s="79" t="s">
        <v>16</v>
      </c>
      <c r="B17" s="117" t="s">
        <v>45</v>
      </c>
      <c r="C17" s="123" t="e">
        <f>+'PIBTRIM CONSTANTE 18-25_V'!D17/'PIBTRIM CONSTANTE 18-25_V'!D$32*100</f>
        <v>#DIV/0!</v>
      </c>
      <c r="D17" s="126" t="e">
        <f>+'PIBTRIM CONSTANTE 18-25_V'!E17/'PIBTRIM CONSTANTE 18-25_V'!E$32*100</f>
        <v>#DIV/0!</v>
      </c>
      <c r="E17" s="126" t="e">
        <f>+'PIBTRIM CONSTANTE 18-25_V'!F17/'PIBTRIM CONSTANTE 18-25_V'!F$32*100</f>
        <v>#DIV/0!</v>
      </c>
      <c r="F17" s="126" t="e">
        <f>+'PIBTRIM CONSTANTE 18-25_V'!G17/'PIBTRIM CONSTANTE 18-25_V'!G$32*100</f>
        <v>#DIV/0!</v>
      </c>
      <c r="G17" s="126" t="e">
        <f>+'PIBTRIM CONSTANTE 18-25_V'!H17/'PIBTRIM CONSTANTE 18-25_V'!H$32*100</f>
        <v>#DIV/0!</v>
      </c>
      <c r="H17" s="125" t="e">
        <f>+'PIBTRIM CONSTANTE 18-25_V'!I17/'PIBTRIM CONSTANTE 18-25_V'!I$32*100</f>
        <v>#DIV/0!</v>
      </c>
      <c r="I17" s="126" t="e">
        <f>+'PIBTRIM CONSTANTE 18-25_V'!J17/'PIBTRIM CONSTANTE 18-25_V'!J$32*100</f>
        <v>#DIV/0!</v>
      </c>
      <c r="J17" s="126" t="e">
        <f>+'PIBTRIM CONSTANTE 18-25_V'!K17/'PIBTRIM CONSTANTE 18-25_V'!K$32*100</f>
        <v>#DIV/0!</v>
      </c>
      <c r="K17" s="126" t="e">
        <f>+'PIBTRIM CONSTANTE 18-25_V'!L17/'PIBTRIM CONSTANTE 18-25_V'!L$32*100</f>
        <v>#DIV/0!</v>
      </c>
      <c r="L17" s="126" t="e">
        <f>+'PIBTRIM CONSTANTE 18-25_V'!M17/'PIBTRIM CONSTANTE 18-25_V'!M$32*100</f>
        <v>#DIV/0!</v>
      </c>
      <c r="M17" s="125" t="e">
        <f>+'PIBTRIM CONSTANTE 18-25_V'!N17/'PIBTRIM CONSTANTE 18-25_V'!N$32*100</f>
        <v>#DIV/0!</v>
      </c>
      <c r="N17" s="126" t="e">
        <f>+'PIBTRIM CONSTANTE 18-25_V'!O17/'PIBTRIM CONSTANTE 18-25_V'!O$32*100</f>
        <v>#DIV/0!</v>
      </c>
      <c r="O17" s="126" t="e">
        <f>+'PIBTRIM CONSTANTE 18-25_V'!P17/'PIBTRIM CONSTANTE 18-25_V'!P$32*100</f>
        <v>#DIV/0!</v>
      </c>
      <c r="P17" s="126" t="e">
        <f>+'PIBTRIM CONSTANTE 18-25_V'!Q17/'PIBTRIM CONSTANTE 18-25_V'!Q$32*100</f>
        <v>#DIV/0!</v>
      </c>
      <c r="Q17" s="126" t="e">
        <f>+'PIBTRIM CONSTANTE 18-25_V'!R17/'PIBTRIM CONSTANTE 18-25_V'!R$32*100</f>
        <v>#DIV/0!</v>
      </c>
      <c r="R17" s="125" t="e">
        <f>+'PIBTRIM CONSTANTE 18-25_V'!S17/'PIBTRIM CONSTANTE 18-25_V'!S$32*100</f>
        <v>#DIV/0!</v>
      </c>
      <c r="S17" s="126" t="e">
        <f>+'PIBTRIM CONSTANTE 18-25_V'!T17/'PIBTRIM CONSTANTE 18-25_V'!T$32*100</f>
        <v>#DIV/0!</v>
      </c>
      <c r="T17" s="126" t="e">
        <f>+'PIBTRIM CONSTANTE 18-25_V'!U17/'PIBTRIM CONSTANTE 18-25_V'!U$32*100</f>
        <v>#DIV/0!</v>
      </c>
      <c r="U17" s="126" t="e">
        <f>+'PIBTRIM CONSTANTE 18-25_V'!V17/'PIBTRIM CONSTANTE 18-25_V'!V$32*100</f>
        <v>#DIV/0!</v>
      </c>
      <c r="V17" s="126" t="e">
        <f>+'PIBTRIM CONSTANTE 18-25_V'!W17/'PIBTRIM CONSTANTE 18-25_V'!W$32*100</f>
        <v>#DIV/0!</v>
      </c>
      <c r="W17" s="125" t="e">
        <f>+'PIBTRIM CONSTANTE 18-25_V'!X17/'PIBTRIM CONSTANTE 18-25_V'!X$32*100</f>
        <v>#DIV/0!</v>
      </c>
      <c r="X17" s="125" t="e">
        <f>+'PIBTRIM CONSTANTE 18-25_V'!Y17/'PIBTRIM CONSTANTE 18-25_V'!Y$32*100</f>
        <v>#DIV/0!</v>
      </c>
      <c r="Y17" s="125" t="e">
        <f>+'PIBTRIM CONSTANTE 18-25_V'!Z17/'PIBTRIM CONSTANTE 18-25_V'!Z$32*100</f>
        <v>#DIV/0!</v>
      </c>
      <c r="Z17" s="125" t="e">
        <f>+'PIBTRIM CONSTANTE 18-25_V'!AA17/'PIBTRIM CONSTANTE 18-25_V'!AA$32*100</f>
        <v>#DIV/0!</v>
      </c>
      <c r="AA17" s="125" t="e">
        <f>+'PIBTRIM CONSTANTE 18-25_V'!AB17/'PIBTRIM CONSTANTE 18-25_V'!AB$32*100</f>
        <v>#DIV/0!</v>
      </c>
      <c r="AB17" s="125" t="e">
        <f>+'PIBTRIM CONSTANTE 18-25_V'!AC17/'PIBTRIM CONSTANTE 18-25_V'!AC$32*100</f>
        <v>#DIV/0!</v>
      </c>
      <c r="AC17" s="125" t="e">
        <f>+'PIBTRIM CONSTANTE 18-25_V'!AD17/'PIBTRIM CONSTANTE 18-25_V'!AD$32*100</f>
        <v>#DIV/0!</v>
      </c>
      <c r="AD17" s="125" t="e">
        <f>+'PIBTRIM CONSTANTE 18-25_V'!AE17/'PIBTRIM CONSTANTE 18-25_V'!AE$32*100</f>
        <v>#DIV/0!</v>
      </c>
      <c r="AE17" s="125" t="e">
        <f>+'PIBTRIM CONSTANTE 18-25_V'!AF17/'PIBTRIM CONSTANTE 18-25_V'!AF$32*100</f>
        <v>#DIV/0!</v>
      </c>
      <c r="AF17" s="125" t="e">
        <f>+'PIBTRIM CONSTANTE 18-25_V'!AG17/'PIBTRIM CONSTANTE 18-25_V'!AG$32*100</f>
        <v>#DIV/0!</v>
      </c>
      <c r="AG17" s="125" t="e">
        <f>+'PIBTRIM CONSTANTE 18-25_V'!AH17/'PIBTRIM CONSTANTE 18-25_V'!AH$32*100</f>
        <v>#DIV/0!</v>
      </c>
      <c r="AH17" s="126" t="e">
        <f>+'PIBTRIM CONSTANTE 18-25_V'!AI17/'PIBTRIM CONSTANTE 18-25_V'!AI$32*100</f>
        <v>#DIV/0!</v>
      </c>
      <c r="AI17" s="126" t="e">
        <f>+'PIBTRIM CONSTANTE 18-25_V'!AJ17/'PIBTRIM CONSTANTE 18-25_V'!AJ$32*100</f>
        <v>#DIV/0!</v>
      </c>
      <c r="AJ17" s="126" t="e">
        <f>+'PIBTRIM CONSTANTE 18-25_V'!AK17/'PIBTRIM CONSTANTE 18-25_V'!AK$32*100</f>
        <v>#DIV/0!</v>
      </c>
      <c r="AK17" s="125" t="e">
        <f>+'PIBTRIM CONSTANTE 18-25_V'!AL17/'PIBTRIM CONSTANTE 18-25_V'!AL$32*100</f>
        <v>#DIV/0!</v>
      </c>
      <c r="AL17" s="126" t="e">
        <f>+'PIBTRIM CONSTANTE 18-25_V'!AM17/'PIBTRIM CONSTANTE 18-25_V'!AM$32*100</f>
        <v>#DIV/0!</v>
      </c>
    </row>
    <row r="18" spans="1:38">
      <c r="A18" s="79" t="s">
        <v>17</v>
      </c>
      <c r="B18" s="117" t="s">
        <v>46</v>
      </c>
      <c r="C18" s="123" t="e">
        <f>+'PIBTRIM CONSTANTE 18-25_V'!D18/'PIBTRIM CONSTANTE 18-25_V'!D$32*100</f>
        <v>#DIV/0!</v>
      </c>
      <c r="D18" s="126" t="e">
        <f>+'PIBTRIM CONSTANTE 18-25_V'!E18/'PIBTRIM CONSTANTE 18-25_V'!E$32*100</f>
        <v>#DIV/0!</v>
      </c>
      <c r="E18" s="126" t="e">
        <f>+'PIBTRIM CONSTANTE 18-25_V'!F18/'PIBTRIM CONSTANTE 18-25_V'!F$32*100</f>
        <v>#DIV/0!</v>
      </c>
      <c r="F18" s="126" t="e">
        <f>+'PIBTRIM CONSTANTE 18-25_V'!G18/'PIBTRIM CONSTANTE 18-25_V'!G$32*100</f>
        <v>#DIV/0!</v>
      </c>
      <c r="G18" s="126" t="e">
        <f>+'PIBTRIM CONSTANTE 18-25_V'!H18/'PIBTRIM CONSTANTE 18-25_V'!H$32*100</f>
        <v>#DIV/0!</v>
      </c>
      <c r="H18" s="125" t="e">
        <f>+'PIBTRIM CONSTANTE 18-25_V'!I18/'PIBTRIM CONSTANTE 18-25_V'!I$32*100</f>
        <v>#DIV/0!</v>
      </c>
      <c r="I18" s="126" t="e">
        <f>+'PIBTRIM CONSTANTE 18-25_V'!J18/'PIBTRIM CONSTANTE 18-25_V'!J$32*100</f>
        <v>#DIV/0!</v>
      </c>
      <c r="J18" s="126" t="e">
        <f>+'PIBTRIM CONSTANTE 18-25_V'!K18/'PIBTRIM CONSTANTE 18-25_V'!K$32*100</f>
        <v>#DIV/0!</v>
      </c>
      <c r="K18" s="126" t="e">
        <f>+'PIBTRIM CONSTANTE 18-25_V'!L18/'PIBTRIM CONSTANTE 18-25_V'!L$32*100</f>
        <v>#DIV/0!</v>
      </c>
      <c r="L18" s="126" t="e">
        <f>+'PIBTRIM CONSTANTE 18-25_V'!M18/'PIBTRIM CONSTANTE 18-25_V'!M$32*100</f>
        <v>#DIV/0!</v>
      </c>
      <c r="M18" s="125" t="e">
        <f>+'PIBTRIM CONSTANTE 18-25_V'!N18/'PIBTRIM CONSTANTE 18-25_V'!N$32*100</f>
        <v>#DIV/0!</v>
      </c>
      <c r="N18" s="126" t="e">
        <f>+'PIBTRIM CONSTANTE 18-25_V'!O18/'PIBTRIM CONSTANTE 18-25_V'!O$32*100</f>
        <v>#DIV/0!</v>
      </c>
      <c r="O18" s="126" t="e">
        <f>+'PIBTRIM CONSTANTE 18-25_V'!P18/'PIBTRIM CONSTANTE 18-25_V'!P$32*100</f>
        <v>#DIV/0!</v>
      </c>
      <c r="P18" s="126" t="e">
        <f>+'PIBTRIM CONSTANTE 18-25_V'!Q18/'PIBTRIM CONSTANTE 18-25_V'!Q$32*100</f>
        <v>#DIV/0!</v>
      </c>
      <c r="Q18" s="126" t="e">
        <f>+'PIBTRIM CONSTANTE 18-25_V'!R18/'PIBTRIM CONSTANTE 18-25_V'!R$32*100</f>
        <v>#DIV/0!</v>
      </c>
      <c r="R18" s="125" t="e">
        <f>+'PIBTRIM CONSTANTE 18-25_V'!S18/'PIBTRIM CONSTANTE 18-25_V'!S$32*100</f>
        <v>#DIV/0!</v>
      </c>
      <c r="S18" s="126" t="e">
        <f>+'PIBTRIM CONSTANTE 18-25_V'!T18/'PIBTRIM CONSTANTE 18-25_V'!T$32*100</f>
        <v>#DIV/0!</v>
      </c>
      <c r="T18" s="126" t="e">
        <f>+'PIBTRIM CONSTANTE 18-25_V'!U18/'PIBTRIM CONSTANTE 18-25_V'!U$32*100</f>
        <v>#DIV/0!</v>
      </c>
      <c r="U18" s="126" t="e">
        <f>+'PIBTRIM CONSTANTE 18-25_V'!V18/'PIBTRIM CONSTANTE 18-25_V'!V$32*100</f>
        <v>#DIV/0!</v>
      </c>
      <c r="V18" s="126" t="e">
        <f>+'PIBTRIM CONSTANTE 18-25_V'!W18/'PIBTRIM CONSTANTE 18-25_V'!W$32*100</f>
        <v>#DIV/0!</v>
      </c>
      <c r="W18" s="125" t="e">
        <f>+'PIBTRIM CONSTANTE 18-25_V'!X18/'PIBTRIM CONSTANTE 18-25_V'!X$32*100</f>
        <v>#DIV/0!</v>
      </c>
      <c r="X18" s="125" t="e">
        <f>+'PIBTRIM CONSTANTE 18-25_V'!Y18/'PIBTRIM CONSTANTE 18-25_V'!Y$32*100</f>
        <v>#DIV/0!</v>
      </c>
      <c r="Y18" s="125" t="e">
        <f>+'PIBTRIM CONSTANTE 18-25_V'!Z18/'PIBTRIM CONSTANTE 18-25_V'!Z$32*100</f>
        <v>#DIV/0!</v>
      </c>
      <c r="Z18" s="125" t="e">
        <f>+'PIBTRIM CONSTANTE 18-25_V'!AA18/'PIBTRIM CONSTANTE 18-25_V'!AA$32*100</f>
        <v>#DIV/0!</v>
      </c>
      <c r="AA18" s="125" t="e">
        <f>+'PIBTRIM CONSTANTE 18-25_V'!AB18/'PIBTRIM CONSTANTE 18-25_V'!AB$32*100</f>
        <v>#DIV/0!</v>
      </c>
      <c r="AB18" s="125" t="e">
        <f>+'PIBTRIM CONSTANTE 18-25_V'!AC18/'PIBTRIM CONSTANTE 18-25_V'!AC$32*100</f>
        <v>#DIV/0!</v>
      </c>
      <c r="AC18" s="125" t="e">
        <f>+'PIBTRIM CONSTANTE 18-25_V'!AD18/'PIBTRIM CONSTANTE 18-25_V'!AD$32*100</f>
        <v>#DIV/0!</v>
      </c>
      <c r="AD18" s="125" t="e">
        <f>+'PIBTRIM CONSTANTE 18-25_V'!AE18/'PIBTRIM CONSTANTE 18-25_V'!AE$32*100</f>
        <v>#DIV/0!</v>
      </c>
      <c r="AE18" s="125" t="e">
        <f>+'PIBTRIM CONSTANTE 18-25_V'!AF18/'PIBTRIM CONSTANTE 18-25_V'!AF$32*100</f>
        <v>#DIV/0!</v>
      </c>
      <c r="AF18" s="125" t="e">
        <f>+'PIBTRIM CONSTANTE 18-25_V'!AG18/'PIBTRIM CONSTANTE 18-25_V'!AG$32*100</f>
        <v>#DIV/0!</v>
      </c>
      <c r="AG18" s="125" t="e">
        <f>+'PIBTRIM CONSTANTE 18-25_V'!AH18/'PIBTRIM CONSTANTE 18-25_V'!AH$32*100</f>
        <v>#DIV/0!</v>
      </c>
      <c r="AH18" s="126" t="e">
        <f>+'PIBTRIM CONSTANTE 18-25_V'!AI18/'PIBTRIM CONSTANTE 18-25_V'!AI$32*100</f>
        <v>#DIV/0!</v>
      </c>
      <c r="AI18" s="126" t="e">
        <f>+'PIBTRIM CONSTANTE 18-25_V'!AJ18/'PIBTRIM CONSTANTE 18-25_V'!AJ$32*100</f>
        <v>#DIV/0!</v>
      </c>
      <c r="AJ18" s="126" t="e">
        <f>+'PIBTRIM CONSTANTE 18-25_V'!AK18/'PIBTRIM CONSTANTE 18-25_V'!AK$32*100</f>
        <v>#DIV/0!</v>
      </c>
      <c r="AK18" s="125" t="e">
        <f>+'PIBTRIM CONSTANTE 18-25_V'!AL18/'PIBTRIM CONSTANTE 18-25_V'!AL$32*100</f>
        <v>#DIV/0!</v>
      </c>
      <c r="AL18" s="126" t="e">
        <f>+'PIBTRIM CONSTANTE 18-25_V'!AM18/'PIBTRIM CONSTANTE 18-25_V'!AM$32*100</f>
        <v>#DIV/0!</v>
      </c>
    </row>
    <row r="19" spans="1:38">
      <c r="A19" s="79" t="s">
        <v>18</v>
      </c>
      <c r="B19" s="117" t="s">
        <v>47</v>
      </c>
      <c r="C19" s="123" t="e">
        <f>+'PIBTRIM CONSTANTE 18-25_V'!D19/'PIBTRIM CONSTANTE 18-25_V'!D$32*100</f>
        <v>#DIV/0!</v>
      </c>
      <c r="D19" s="126" t="e">
        <f>+'PIBTRIM CONSTANTE 18-25_V'!E19/'PIBTRIM CONSTANTE 18-25_V'!E$32*100</f>
        <v>#DIV/0!</v>
      </c>
      <c r="E19" s="126" t="e">
        <f>+'PIBTRIM CONSTANTE 18-25_V'!F19/'PIBTRIM CONSTANTE 18-25_V'!F$32*100</f>
        <v>#DIV/0!</v>
      </c>
      <c r="F19" s="126" t="e">
        <f>+'PIBTRIM CONSTANTE 18-25_V'!G19/'PIBTRIM CONSTANTE 18-25_V'!G$32*100</f>
        <v>#DIV/0!</v>
      </c>
      <c r="G19" s="126" t="e">
        <f>+'PIBTRIM CONSTANTE 18-25_V'!H19/'PIBTRIM CONSTANTE 18-25_V'!H$32*100</f>
        <v>#DIV/0!</v>
      </c>
      <c r="H19" s="125" t="e">
        <f>+'PIBTRIM CONSTANTE 18-25_V'!I19/'PIBTRIM CONSTANTE 18-25_V'!I$32*100</f>
        <v>#DIV/0!</v>
      </c>
      <c r="I19" s="126" t="e">
        <f>+'PIBTRIM CONSTANTE 18-25_V'!J19/'PIBTRIM CONSTANTE 18-25_V'!J$32*100</f>
        <v>#DIV/0!</v>
      </c>
      <c r="J19" s="126" t="e">
        <f>+'PIBTRIM CONSTANTE 18-25_V'!K19/'PIBTRIM CONSTANTE 18-25_V'!K$32*100</f>
        <v>#DIV/0!</v>
      </c>
      <c r="K19" s="126" t="e">
        <f>+'PIBTRIM CONSTANTE 18-25_V'!L19/'PIBTRIM CONSTANTE 18-25_V'!L$32*100</f>
        <v>#DIV/0!</v>
      </c>
      <c r="L19" s="126" t="e">
        <f>+'PIBTRIM CONSTANTE 18-25_V'!M19/'PIBTRIM CONSTANTE 18-25_V'!M$32*100</f>
        <v>#DIV/0!</v>
      </c>
      <c r="M19" s="125" t="e">
        <f>+'PIBTRIM CONSTANTE 18-25_V'!N19/'PIBTRIM CONSTANTE 18-25_V'!N$32*100</f>
        <v>#DIV/0!</v>
      </c>
      <c r="N19" s="126" t="e">
        <f>+'PIBTRIM CONSTANTE 18-25_V'!O19/'PIBTRIM CONSTANTE 18-25_V'!O$32*100</f>
        <v>#DIV/0!</v>
      </c>
      <c r="O19" s="126" t="e">
        <f>+'PIBTRIM CONSTANTE 18-25_V'!P19/'PIBTRIM CONSTANTE 18-25_V'!P$32*100</f>
        <v>#DIV/0!</v>
      </c>
      <c r="P19" s="126" t="e">
        <f>+'PIBTRIM CONSTANTE 18-25_V'!Q19/'PIBTRIM CONSTANTE 18-25_V'!Q$32*100</f>
        <v>#DIV/0!</v>
      </c>
      <c r="Q19" s="126" t="e">
        <f>+'PIBTRIM CONSTANTE 18-25_V'!R19/'PIBTRIM CONSTANTE 18-25_V'!R$32*100</f>
        <v>#DIV/0!</v>
      </c>
      <c r="R19" s="125" t="e">
        <f>+'PIBTRIM CONSTANTE 18-25_V'!S19/'PIBTRIM CONSTANTE 18-25_V'!S$32*100</f>
        <v>#DIV/0!</v>
      </c>
      <c r="S19" s="126" t="e">
        <f>+'PIBTRIM CONSTANTE 18-25_V'!T19/'PIBTRIM CONSTANTE 18-25_V'!T$32*100</f>
        <v>#DIV/0!</v>
      </c>
      <c r="T19" s="126" t="e">
        <f>+'PIBTRIM CONSTANTE 18-25_V'!U19/'PIBTRIM CONSTANTE 18-25_V'!U$32*100</f>
        <v>#DIV/0!</v>
      </c>
      <c r="U19" s="126" t="e">
        <f>+'PIBTRIM CONSTANTE 18-25_V'!V19/'PIBTRIM CONSTANTE 18-25_V'!V$32*100</f>
        <v>#DIV/0!</v>
      </c>
      <c r="V19" s="126" t="e">
        <f>+'PIBTRIM CONSTANTE 18-25_V'!W19/'PIBTRIM CONSTANTE 18-25_V'!W$32*100</f>
        <v>#DIV/0!</v>
      </c>
      <c r="W19" s="125" t="e">
        <f>+'PIBTRIM CONSTANTE 18-25_V'!X19/'PIBTRIM CONSTANTE 18-25_V'!X$32*100</f>
        <v>#DIV/0!</v>
      </c>
      <c r="X19" s="125" t="e">
        <f>+'PIBTRIM CONSTANTE 18-25_V'!Y19/'PIBTRIM CONSTANTE 18-25_V'!Y$32*100</f>
        <v>#DIV/0!</v>
      </c>
      <c r="Y19" s="125" t="e">
        <f>+'PIBTRIM CONSTANTE 18-25_V'!Z19/'PIBTRIM CONSTANTE 18-25_V'!Z$32*100</f>
        <v>#DIV/0!</v>
      </c>
      <c r="Z19" s="125" t="e">
        <f>+'PIBTRIM CONSTANTE 18-25_V'!AA19/'PIBTRIM CONSTANTE 18-25_V'!AA$32*100</f>
        <v>#DIV/0!</v>
      </c>
      <c r="AA19" s="125" t="e">
        <f>+'PIBTRIM CONSTANTE 18-25_V'!AB19/'PIBTRIM CONSTANTE 18-25_V'!AB$32*100</f>
        <v>#DIV/0!</v>
      </c>
      <c r="AB19" s="125" t="e">
        <f>+'PIBTRIM CONSTANTE 18-25_V'!AC19/'PIBTRIM CONSTANTE 18-25_V'!AC$32*100</f>
        <v>#DIV/0!</v>
      </c>
      <c r="AC19" s="125" t="e">
        <f>+'PIBTRIM CONSTANTE 18-25_V'!AD19/'PIBTRIM CONSTANTE 18-25_V'!AD$32*100</f>
        <v>#DIV/0!</v>
      </c>
      <c r="AD19" s="125" t="e">
        <f>+'PIBTRIM CONSTANTE 18-25_V'!AE19/'PIBTRIM CONSTANTE 18-25_V'!AE$32*100</f>
        <v>#DIV/0!</v>
      </c>
      <c r="AE19" s="125" t="e">
        <f>+'PIBTRIM CONSTANTE 18-25_V'!AF19/'PIBTRIM CONSTANTE 18-25_V'!AF$32*100</f>
        <v>#DIV/0!</v>
      </c>
      <c r="AF19" s="125" t="e">
        <f>+'PIBTRIM CONSTANTE 18-25_V'!AG19/'PIBTRIM CONSTANTE 18-25_V'!AG$32*100</f>
        <v>#DIV/0!</v>
      </c>
      <c r="AG19" s="125" t="e">
        <f>+'PIBTRIM CONSTANTE 18-25_V'!AH19/'PIBTRIM CONSTANTE 18-25_V'!AH$32*100</f>
        <v>#DIV/0!</v>
      </c>
      <c r="AH19" s="126" t="e">
        <f>+'PIBTRIM CONSTANTE 18-25_V'!AI19/'PIBTRIM CONSTANTE 18-25_V'!AI$32*100</f>
        <v>#DIV/0!</v>
      </c>
      <c r="AI19" s="126" t="e">
        <f>+'PIBTRIM CONSTANTE 18-25_V'!AJ19/'PIBTRIM CONSTANTE 18-25_V'!AJ$32*100</f>
        <v>#DIV/0!</v>
      </c>
      <c r="AJ19" s="126" t="e">
        <f>+'PIBTRIM CONSTANTE 18-25_V'!AK19/'PIBTRIM CONSTANTE 18-25_V'!AK$32*100</f>
        <v>#DIV/0!</v>
      </c>
      <c r="AK19" s="125" t="e">
        <f>+'PIBTRIM CONSTANTE 18-25_V'!AL19/'PIBTRIM CONSTANTE 18-25_V'!AL$32*100</f>
        <v>#DIV/0!</v>
      </c>
      <c r="AL19" s="126" t="e">
        <f>+'PIBTRIM CONSTANTE 18-25_V'!AM19/'PIBTRIM CONSTANTE 18-25_V'!AM$32*100</f>
        <v>#DIV/0!</v>
      </c>
    </row>
    <row r="20" spans="1:38">
      <c r="A20" s="79" t="s">
        <v>19</v>
      </c>
      <c r="B20" s="117" t="s">
        <v>48</v>
      </c>
      <c r="C20" s="123" t="e">
        <f>+'PIBTRIM CONSTANTE 18-25_V'!D20/'PIBTRIM CONSTANTE 18-25_V'!D$32*100</f>
        <v>#DIV/0!</v>
      </c>
      <c r="D20" s="126" t="e">
        <f>+'PIBTRIM CONSTANTE 18-25_V'!E20/'PIBTRIM CONSTANTE 18-25_V'!E$32*100</f>
        <v>#DIV/0!</v>
      </c>
      <c r="E20" s="126" t="e">
        <f>+'PIBTRIM CONSTANTE 18-25_V'!F20/'PIBTRIM CONSTANTE 18-25_V'!F$32*100</f>
        <v>#DIV/0!</v>
      </c>
      <c r="F20" s="126" t="e">
        <f>+'PIBTRIM CONSTANTE 18-25_V'!G20/'PIBTRIM CONSTANTE 18-25_V'!G$32*100</f>
        <v>#DIV/0!</v>
      </c>
      <c r="G20" s="126" t="e">
        <f>+'PIBTRIM CONSTANTE 18-25_V'!H20/'PIBTRIM CONSTANTE 18-25_V'!H$32*100</f>
        <v>#DIV/0!</v>
      </c>
      <c r="H20" s="125" t="e">
        <f>+'PIBTRIM CONSTANTE 18-25_V'!I20/'PIBTRIM CONSTANTE 18-25_V'!I$32*100</f>
        <v>#DIV/0!</v>
      </c>
      <c r="I20" s="126" t="e">
        <f>+'PIBTRIM CONSTANTE 18-25_V'!J20/'PIBTRIM CONSTANTE 18-25_V'!J$32*100</f>
        <v>#DIV/0!</v>
      </c>
      <c r="J20" s="126" t="e">
        <f>+'PIBTRIM CONSTANTE 18-25_V'!K20/'PIBTRIM CONSTANTE 18-25_V'!K$32*100</f>
        <v>#DIV/0!</v>
      </c>
      <c r="K20" s="126" t="e">
        <f>+'PIBTRIM CONSTANTE 18-25_V'!L20/'PIBTRIM CONSTANTE 18-25_V'!L$32*100</f>
        <v>#DIV/0!</v>
      </c>
      <c r="L20" s="126" t="e">
        <f>+'PIBTRIM CONSTANTE 18-25_V'!M20/'PIBTRIM CONSTANTE 18-25_V'!M$32*100</f>
        <v>#DIV/0!</v>
      </c>
      <c r="M20" s="125" t="e">
        <f>+'PIBTRIM CONSTANTE 18-25_V'!N20/'PIBTRIM CONSTANTE 18-25_V'!N$32*100</f>
        <v>#DIV/0!</v>
      </c>
      <c r="N20" s="126" t="e">
        <f>+'PIBTRIM CONSTANTE 18-25_V'!O20/'PIBTRIM CONSTANTE 18-25_V'!O$32*100</f>
        <v>#DIV/0!</v>
      </c>
      <c r="O20" s="126" t="e">
        <f>+'PIBTRIM CONSTANTE 18-25_V'!P20/'PIBTRIM CONSTANTE 18-25_V'!P$32*100</f>
        <v>#DIV/0!</v>
      </c>
      <c r="P20" s="126" t="e">
        <f>+'PIBTRIM CONSTANTE 18-25_V'!Q20/'PIBTRIM CONSTANTE 18-25_V'!Q$32*100</f>
        <v>#DIV/0!</v>
      </c>
      <c r="Q20" s="126" t="e">
        <f>+'PIBTRIM CONSTANTE 18-25_V'!R20/'PIBTRIM CONSTANTE 18-25_V'!R$32*100</f>
        <v>#DIV/0!</v>
      </c>
      <c r="R20" s="125" t="e">
        <f>+'PIBTRIM CONSTANTE 18-25_V'!S20/'PIBTRIM CONSTANTE 18-25_V'!S$32*100</f>
        <v>#DIV/0!</v>
      </c>
      <c r="S20" s="126" t="e">
        <f>+'PIBTRIM CONSTANTE 18-25_V'!T20/'PIBTRIM CONSTANTE 18-25_V'!T$32*100</f>
        <v>#DIV/0!</v>
      </c>
      <c r="T20" s="126" t="e">
        <f>+'PIBTRIM CONSTANTE 18-25_V'!U20/'PIBTRIM CONSTANTE 18-25_V'!U$32*100</f>
        <v>#DIV/0!</v>
      </c>
      <c r="U20" s="126" t="e">
        <f>+'PIBTRIM CONSTANTE 18-25_V'!V20/'PIBTRIM CONSTANTE 18-25_V'!V$32*100</f>
        <v>#DIV/0!</v>
      </c>
      <c r="V20" s="126" t="e">
        <f>+'PIBTRIM CONSTANTE 18-25_V'!W20/'PIBTRIM CONSTANTE 18-25_V'!W$32*100</f>
        <v>#DIV/0!</v>
      </c>
      <c r="W20" s="125" t="e">
        <f>+'PIBTRIM CONSTANTE 18-25_V'!X20/'PIBTRIM CONSTANTE 18-25_V'!X$32*100</f>
        <v>#DIV/0!</v>
      </c>
      <c r="X20" s="125" t="e">
        <f>+'PIBTRIM CONSTANTE 18-25_V'!Y20/'PIBTRIM CONSTANTE 18-25_V'!Y$32*100</f>
        <v>#DIV/0!</v>
      </c>
      <c r="Y20" s="125" t="e">
        <f>+'PIBTRIM CONSTANTE 18-25_V'!Z20/'PIBTRIM CONSTANTE 18-25_V'!Z$32*100</f>
        <v>#DIV/0!</v>
      </c>
      <c r="Z20" s="125" t="e">
        <f>+'PIBTRIM CONSTANTE 18-25_V'!AA20/'PIBTRIM CONSTANTE 18-25_V'!AA$32*100</f>
        <v>#DIV/0!</v>
      </c>
      <c r="AA20" s="125" t="e">
        <f>+'PIBTRIM CONSTANTE 18-25_V'!AB20/'PIBTRIM CONSTANTE 18-25_V'!AB$32*100</f>
        <v>#DIV/0!</v>
      </c>
      <c r="AB20" s="125" t="e">
        <f>+'PIBTRIM CONSTANTE 18-25_V'!AC20/'PIBTRIM CONSTANTE 18-25_V'!AC$32*100</f>
        <v>#DIV/0!</v>
      </c>
      <c r="AC20" s="125" t="e">
        <f>+'PIBTRIM CONSTANTE 18-25_V'!AD20/'PIBTRIM CONSTANTE 18-25_V'!AD$32*100</f>
        <v>#DIV/0!</v>
      </c>
      <c r="AD20" s="125" t="e">
        <f>+'PIBTRIM CONSTANTE 18-25_V'!AE20/'PIBTRIM CONSTANTE 18-25_V'!AE$32*100</f>
        <v>#DIV/0!</v>
      </c>
      <c r="AE20" s="125" t="e">
        <f>+'PIBTRIM CONSTANTE 18-25_V'!AF20/'PIBTRIM CONSTANTE 18-25_V'!AF$32*100</f>
        <v>#DIV/0!</v>
      </c>
      <c r="AF20" s="125" t="e">
        <f>+'PIBTRIM CONSTANTE 18-25_V'!AG20/'PIBTRIM CONSTANTE 18-25_V'!AG$32*100</f>
        <v>#DIV/0!</v>
      </c>
      <c r="AG20" s="125" t="e">
        <f>+'PIBTRIM CONSTANTE 18-25_V'!AH20/'PIBTRIM CONSTANTE 18-25_V'!AH$32*100</f>
        <v>#DIV/0!</v>
      </c>
      <c r="AH20" s="126" t="e">
        <f>+'PIBTRIM CONSTANTE 18-25_V'!AI20/'PIBTRIM CONSTANTE 18-25_V'!AI$32*100</f>
        <v>#DIV/0!</v>
      </c>
      <c r="AI20" s="126" t="e">
        <f>+'PIBTRIM CONSTANTE 18-25_V'!AJ20/'PIBTRIM CONSTANTE 18-25_V'!AJ$32*100</f>
        <v>#DIV/0!</v>
      </c>
      <c r="AJ20" s="126" t="e">
        <f>+'PIBTRIM CONSTANTE 18-25_V'!AK20/'PIBTRIM CONSTANTE 18-25_V'!AK$32*100</f>
        <v>#DIV/0!</v>
      </c>
      <c r="AK20" s="125" t="e">
        <f>+'PIBTRIM CONSTANTE 18-25_V'!AL20/'PIBTRIM CONSTANTE 18-25_V'!AL$32*100</f>
        <v>#DIV/0!</v>
      </c>
      <c r="AL20" s="126" t="e">
        <f>+'PIBTRIM CONSTANTE 18-25_V'!AM20/'PIBTRIM CONSTANTE 18-25_V'!AM$32*100</f>
        <v>#DIV/0!</v>
      </c>
    </row>
    <row r="21" spans="1:38" ht="26.25">
      <c r="A21" s="77" t="s">
        <v>20</v>
      </c>
      <c r="B21" s="116" t="s">
        <v>49</v>
      </c>
      <c r="C21" s="123" t="e">
        <f>+'PIBTRIM CONSTANTE 18-25_V'!D21/'PIBTRIM CONSTANTE 18-25_V'!D$32*100</f>
        <v>#DIV/0!</v>
      </c>
      <c r="D21" s="126" t="e">
        <f>+'PIBTRIM CONSTANTE 18-25_V'!E21/'PIBTRIM CONSTANTE 18-25_V'!E$32*100</f>
        <v>#DIV/0!</v>
      </c>
      <c r="E21" s="126" t="e">
        <f>+'PIBTRIM CONSTANTE 18-25_V'!F21/'PIBTRIM CONSTANTE 18-25_V'!F$32*100</f>
        <v>#DIV/0!</v>
      </c>
      <c r="F21" s="126" t="e">
        <f>+'PIBTRIM CONSTANTE 18-25_V'!G21/'PIBTRIM CONSTANTE 18-25_V'!G$32*100</f>
        <v>#DIV/0!</v>
      </c>
      <c r="G21" s="126" t="e">
        <f>+'PIBTRIM CONSTANTE 18-25_V'!H21/'PIBTRIM CONSTANTE 18-25_V'!H$32*100</f>
        <v>#DIV/0!</v>
      </c>
      <c r="H21" s="125" t="e">
        <f>+'PIBTRIM CONSTANTE 18-25_V'!I21/'PIBTRIM CONSTANTE 18-25_V'!I$32*100</f>
        <v>#DIV/0!</v>
      </c>
      <c r="I21" s="126" t="e">
        <f>+'PIBTRIM CONSTANTE 18-25_V'!J21/'PIBTRIM CONSTANTE 18-25_V'!J$32*100</f>
        <v>#DIV/0!</v>
      </c>
      <c r="J21" s="126" t="e">
        <f>+'PIBTRIM CONSTANTE 18-25_V'!K21/'PIBTRIM CONSTANTE 18-25_V'!K$32*100</f>
        <v>#DIV/0!</v>
      </c>
      <c r="K21" s="126" t="e">
        <f>+'PIBTRIM CONSTANTE 18-25_V'!L21/'PIBTRIM CONSTANTE 18-25_V'!L$32*100</f>
        <v>#DIV/0!</v>
      </c>
      <c r="L21" s="126" t="e">
        <f>+'PIBTRIM CONSTANTE 18-25_V'!M21/'PIBTRIM CONSTANTE 18-25_V'!M$32*100</f>
        <v>#DIV/0!</v>
      </c>
      <c r="M21" s="125" t="e">
        <f>+'PIBTRIM CONSTANTE 18-25_V'!N21/'PIBTRIM CONSTANTE 18-25_V'!N$32*100</f>
        <v>#DIV/0!</v>
      </c>
      <c r="N21" s="126" t="e">
        <f>+'PIBTRIM CONSTANTE 18-25_V'!O21/'PIBTRIM CONSTANTE 18-25_V'!O$32*100</f>
        <v>#DIV/0!</v>
      </c>
      <c r="O21" s="126" t="e">
        <f>+'PIBTRIM CONSTANTE 18-25_V'!P21/'PIBTRIM CONSTANTE 18-25_V'!P$32*100</f>
        <v>#DIV/0!</v>
      </c>
      <c r="P21" s="126" t="e">
        <f>+'PIBTRIM CONSTANTE 18-25_V'!Q21/'PIBTRIM CONSTANTE 18-25_V'!Q$32*100</f>
        <v>#DIV/0!</v>
      </c>
      <c r="Q21" s="126" t="e">
        <f>+'PIBTRIM CONSTANTE 18-25_V'!R21/'PIBTRIM CONSTANTE 18-25_V'!R$32*100</f>
        <v>#DIV/0!</v>
      </c>
      <c r="R21" s="125" t="e">
        <f>+'PIBTRIM CONSTANTE 18-25_V'!S21/'PIBTRIM CONSTANTE 18-25_V'!S$32*100</f>
        <v>#DIV/0!</v>
      </c>
      <c r="S21" s="126" t="e">
        <f>+'PIBTRIM CONSTANTE 18-25_V'!T21/'PIBTRIM CONSTANTE 18-25_V'!T$32*100</f>
        <v>#DIV/0!</v>
      </c>
      <c r="T21" s="126" t="e">
        <f>+'PIBTRIM CONSTANTE 18-25_V'!U21/'PIBTRIM CONSTANTE 18-25_V'!U$32*100</f>
        <v>#DIV/0!</v>
      </c>
      <c r="U21" s="126" t="e">
        <f>+'PIBTRIM CONSTANTE 18-25_V'!V21/'PIBTRIM CONSTANTE 18-25_V'!V$32*100</f>
        <v>#DIV/0!</v>
      </c>
      <c r="V21" s="126" t="e">
        <f>+'PIBTRIM CONSTANTE 18-25_V'!W21/'PIBTRIM CONSTANTE 18-25_V'!W$32*100</f>
        <v>#DIV/0!</v>
      </c>
      <c r="W21" s="125" t="e">
        <f>+'PIBTRIM CONSTANTE 18-25_V'!X21/'PIBTRIM CONSTANTE 18-25_V'!X$32*100</f>
        <v>#DIV/0!</v>
      </c>
      <c r="X21" s="125" t="e">
        <f>+'PIBTRIM CONSTANTE 18-25_V'!Y21/'PIBTRIM CONSTANTE 18-25_V'!Y$32*100</f>
        <v>#DIV/0!</v>
      </c>
      <c r="Y21" s="125" t="e">
        <f>+'PIBTRIM CONSTANTE 18-25_V'!Z21/'PIBTRIM CONSTANTE 18-25_V'!Z$32*100</f>
        <v>#DIV/0!</v>
      </c>
      <c r="Z21" s="125" t="e">
        <f>+'PIBTRIM CONSTANTE 18-25_V'!AA21/'PIBTRIM CONSTANTE 18-25_V'!AA$32*100</f>
        <v>#DIV/0!</v>
      </c>
      <c r="AA21" s="125" t="e">
        <f>+'PIBTRIM CONSTANTE 18-25_V'!AB21/'PIBTRIM CONSTANTE 18-25_V'!AB$32*100</f>
        <v>#DIV/0!</v>
      </c>
      <c r="AB21" s="125" t="e">
        <f>+'PIBTRIM CONSTANTE 18-25_V'!AC21/'PIBTRIM CONSTANTE 18-25_V'!AC$32*100</f>
        <v>#DIV/0!</v>
      </c>
      <c r="AC21" s="125" t="e">
        <f>+'PIBTRIM CONSTANTE 18-25_V'!AD21/'PIBTRIM CONSTANTE 18-25_V'!AD$32*100</f>
        <v>#DIV/0!</v>
      </c>
      <c r="AD21" s="125" t="e">
        <f>+'PIBTRIM CONSTANTE 18-25_V'!AE21/'PIBTRIM CONSTANTE 18-25_V'!AE$32*100</f>
        <v>#DIV/0!</v>
      </c>
      <c r="AE21" s="125" t="e">
        <f>+'PIBTRIM CONSTANTE 18-25_V'!AF21/'PIBTRIM CONSTANTE 18-25_V'!AF$32*100</f>
        <v>#DIV/0!</v>
      </c>
      <c r="AF21" s="125" t="e">
        <f>+'PIBTRIM CONSTANTE 18-25_V'!AG21/'PIBTRIM CONSTANTE 18-25_V'!AG$32*100</f>
        <v>#DIV/0!</v>
      </c>
      <c r="AG21" s="125" t="e">
        <f>+'PIBTRIM CONSTANTE 18-25_V'!AH21/'PIBTRIM CONSTANTE 18-25_V'!AH$32*100</f>
        <v>#DIV/0!</v>
      </c>
      <c r="AH21" s="126" t="e">
        <f>+'PIBTRIM CONSTANTE 18-25_V'!AI21/'PIBTRIM CONSTANTE 18-25_V'!AI$32*100</f>
        <v>#DIV/0!</v>
      </c>
      <c r="AI21" s="126" t="e">
        <f>+'PIBTRIM CONSTANTE 18-25_V'!AJ21/'PIBTRIM CONSTANTE 18-25_V'!AJ$32*100</f>
        <v>#DIV/0!</v>
      </c>
      <c r="AJ21" s="126" t="e">
        <f>+'PIBTRIM CONSTANTE 18-25_V'!AK21/'PIBTRIM CONSTANTE 18-25_V'!AK$32*100</f>
        <v>#DIV/0!</v>
      </c>
      <c r="AK21" s="125" t="e">
        <f>+'PIBTRIM CONSTANTE 18-25_V'!AL21/'PIBTRIM CONSTANTE 18-25_V'!AL$32*100</f>
        <v>#DIV/0!</v>
      </c>
      <c r="AL21" s="126" t="e">
        <f>+'PIBTRIM CONSTANTE 18-25_V'!AM21/'PIBTRIM CONSTANTE 18-25_V'!AM$32*100</f>
        <v>#DIV/0!</v>
      </c>
    </row>
    <row r="22" spans="1:38">
      <c r="A22" s="79" t="s">
        <v>21</v>
      </c>
      <c r="B22" s="117" t="s">
        <v>50</v>
      </c>
      <c r="C22" s="123" t="e">
        <f>+'PIBTRIM CONSTANTE 18-25_V'!D22/'PIBTRIM CONSTANTE 18-25_V'!D$32*100</f>
        <v>#DIV/0!</v>
      </c>
      <c r="D22" s="126" t="e">
        <f>+'PIBTRIM CONSTANTE 18-25_V'!E22/'PIBTRIM CONSTANTE 18-25_V'!E$32*100</f>
        <v>#DIV/0!</v>
      </c>
      <c r="E22" s="126" t="e">
        <f>+'PIBTRIM CONSTANTE 18-25_V'!F22/'PIBTRIM CONSTANTE 18-25_V'!F$32*100</f>
        <v>#DIV/0!</v>
      </c>
      <c r="F22" s="126" t="e">
        <f>+'PIBTRIM CONSTANTE 18-25_V'!G22/'PIBTRIM CONSTANTE 18-25_V'!G$32*100</f>
        <v>#DIV/0!</v>
      </c>
      <c r="G22" s="126" t="e">
        <f>+'PIBTRIM CONSTANTE 18-25_V'!H22/'PIBTRIM CONSTANTE 18-25_V'!H$32*100</f>
        <v>#DIV/0!</v>
      </c>
      <c r="H22" s="125" t="e">
        <f>+'PIBTRIM CONSTANTE 18-25_V'!I22/'PIBTRIM CONSTANTE 18-25_V'!I$32*100</f>
        <v>#DIV/0!</v>
      </c>
      <c r="I22" s="126" t="e">
        <f>+'PIBTRIM CONSTANTE 18-25_V'!J22/'PIBTRIM CONSTANTE 18-25_V'!J$32*100</f>
        <v>#DIV/0!</v>
      </c>
      <c r="J22" s="126" t="e">
        <f>+'PIBTRIM CONSTANTE 18-25_V'!K22/'PIBTRIM CONSTANTE 18-25_V'!K$32*100</f>
        <v>#DIV/0!</v>
      </c>
      <c r="K22" s="126" t="e">
        <f>+'PIBTRIM CONSTANTE 18-25_V'!L22/'PIBTRIM CONSTANTE 18-25_V'!L$32*100</f>
        <v>#DIV/0!</v>
      </c>
      <c r="L22" s="126" t="e">
        <f>+'PIBTRIM CONSTANTE 18-25_V'!M22/'PIBTRIM CONSTANTE 18-25_V'!M$32*100</f>
        <v>#DIV/0!</v>
      </c>
      <c r="M22" s="125" t="e">
        <f>+'PIBTRIM CONSTANTE 18-25_V'!N22/'PIBTRIM CONSTANTE 18-25_V'!N$32*100</f>
        <v>#DIV/0!</v>
      </c>
      <c r="N22" s="126" t="e">
        <f>+'PIBTRIM CONSTANTE 18-25_V'!O22/'PIBTRIM CONSTANTE 18-25_V'!O$32*100</f>
        <v>#DIV/0!</v>
      </c>
      <c r="O22" s="126" t="e">
        <f>+'PIBTRIM CONSTANTE 18-25_V'!P22/'PIBTRIM CONSTANTE 18-25_V'!P$32*100</f>
        <v>#DIV/0!</v>
      </c>
      <c r="P22" s="126" t="e">
        <f>+'PIBTRIM CONSTANTE 18-25_V'!Q22/'PIBTRIM CONSTANTE 18-25_V'!Q$32*100</f>
        <v>#DIV/0!</v>
      </c>
      <c r="Q22" s="126" t="e">
        <f>+'PIBTRIM CONSTANTE 18-25_V'!R22/'PIBTRIM CONSTANTE 18-25_V'!R$32*100</f>
        <v>#DIV/0!</v>
      </c>
      <c r="R22" s="125" t="e">
        <f>+'PIBTRIM CONSTANTE 18-25_V'!S22/'PIBTRIM CONSTANTE 18-25_V'!S$32*100</f>
        <v>#DIV/0!</v>
      </c>
      <c r="S22" s="126" t="e">
        <f>+'PIBTRIM CONSTANTE 18-25_V'!T22/'PIBTRIM CONSTANTE 18-25_V'!T$32*100</f>
        <v>#DIV/0!</v>
      </c>
      <c r="T22" s="126" t="e">
        <f>+'PIBTRIM CONSTANTE 18-25_V'!U22/'PIBTRIM CONSTANTE 18-25_V'!U$32*100</f>
        <v>#DIV/0!</v>
      </c>
      <c r="U22" s="126" t="e">
        <f>+'PIBTRIM CONSTANTE 18-25_V'!V22/'PIBTRIM CONSTANTE 18-25_V'!V$32*100</f>
        <v>#DIV/0!</v>
      </c>
      <c r="V22" s="126" t="e">
        <f>+'PIBTRIM CONSTANTE 18-25_V'!W22/'PIBTRIM CONSTANTE 18-25_V'!W$32*100</f>
        <v>#DIV/0!</v>
      </c>
      <c r="W22" s="125" t="e">
        <f>+'PIBTRIM CONSTANTE 18-25_V'!X22/'PIBTRIM CONSTANTE 18-25_V'!X$32*100</f>
        <v>#DIV/0!</v>
      </c>
      <c r="X22" s="125" t="e">
        <f>+'PIBTRIM CONSTANTE 18-25_V'!Y22/'PIBTRIM CONSTANTE 18-25_V'!Y$32*100</f>
        <v>#DIV/0!</v>
      </c>
      <c r="Y22" s="125" t="e">
        <f>+'PIBTRIM CONSTANTE 18-25_V'!Z22/'PIBTRIM CONSTANTE 18-25_V'!Z$32*100</f>
        <v>#DIV/0!</v>
      </c>
      <c r="Z22" s="125" t="e">
        <f>+'PIBTRIM CONSTANTE 18-25_V'!AA22/'PIBTRIM CONSTANTE 18-25_V'!AA$32*100</f>
        <v>#DIV/0!</v>
      </c>
      <c r="AA22" s="125" t="e">
        <f>+'PIBTRIM CONSTANTE 18-25_V'!AB22/'PIBTRIM CONSTANTE 18-25_V'!AB$32*100</f>
        <v>#DIV/0!</v>
      </c>
      <c r="AB22" s="125" t="e">
        <f>+'PIBTRIM CONSTANTE 18-25_V'!AC22/'PIBTRIM CONSTANTE 18-25_V'!AC$32*100</f>
        <v>#DIV/0!</v>
      </c>
      <c r="AC22" s="125" t="e">
        <f>+'PIBTRIM CONSTANTE 18-25_V'!AD22/'PIBTRIM CONSTANTE 18-25_V'!AD$32*100</f>
        <v>#DIV/0!</v>
      </c>
      <c r="AD22" s="125" t="e">
        <f>+'PIBTRIM CONSTANTE 18-25_V'!AE22/'PIBTRIM CONSTANTE 18-25_V'!AE$32*100</f>
        <v>#DIV/0!</v>
      </c>
      <c r="AE22" s="125" t="e">
        <f>+'PIBTRIM CONSTANTE 18-25_V'!AF22/'PIBTRIM CONSTANTE 18-25_V'!AF$32*100</f>
        <v>#DIV/0!</v>
      </c>
      <c r="AF22" s="125" t="e">
        <f>+'PIBTRIM CONSTANTE 18-25_V'!AG22/'PIBTRIM CONSTANTE 18-25_V'!AG$32*100</f>
        <v>#DIV/0!</v>
      </c>
      <c r="AG22" s="125" t="e">
        <f>+'PIBTRIM CONSTANTE 18-25_V'!AH22/'PIBTRIM CONSTANTE 18-25_V'!AH$32*100</f>
        <v>#DIV/0!</v>
      </c>
      <c r="AH22" s="126" t="e">
        <f>+'PIBTRIM CONSTANTE 18-25_V'!AI22/'PIBTRIM CONSTANTE 18-25_V'!AI$32*100</f>
        <v>#DIV/0!</v>
      </c>
      <c r="AI22" s="126" t="e">
        <f>+'PIBTRIM CONSTANTE 18-25_V'!AJ22/'PIBTRIM CONSTANTE 18-25_V'!AJ$32*100</f>
        <v>#DIV/0!</v>
      </c>
      <c r="AJ22" s="126" t="e">
        <f>+'PIBTRIM CONSTANTE 18-25_V'!AK22/'PIBTRIM CONSTANTE 18-25_V'!AK$32*100</f>
        <v>#DIV/0!</v>
      </c>
      <c r="AK22" s="125" t="e">
        <f>+'PIBTRIM CONSTANTE 18-25_V'!AL22/'PIBTRIM CONSTANTE 18-25_V'!AL$32*100</f>
        <v>#DIV/0!</v>
      </c>
      <c r="AL22" s="126" t="e">
        <f>+'PIBTRIM CONSTANTE 18-25_V'!AM22/'PIBTRIM CONSTANTE 18-25_V'!AM$32*100</f>
        <v>#DIV/0!</v>
      </c>
    </row>
    <row r="23" spans="1:38">
      <c r="A23" s="79" t="s">
        <v>22</v>
      </c>
      <c r="B23" s="117" t="s">
        <v>51</v>
      </c>
      <c r="C23" s="123" t="e">
        <f>+'PIBTRIM CONSTANTE 18-25_V'!D23/'PIBTRIM CONSTANTE 18-25_V'!D$32*100</f>
        <v>#DIV/0!</v>
      </c>
      <c r="D23" s="126" t="e">
        <f>+'PIBTRIM CONSTANTE 18-25_V'!E23/'PIBTRIM CONSTANTE 18-25_V'!E$32*100</f>
        <v>#DIV/0!</v>
      </c>
      <c r="E23" s="126" t="e">
        <f>+'PIBTRIM CONSTANTE 18-25_V'!F23/'PIBTRIM CONSTANTE 18-25_V'!F$32*100</f>
        <v>#DIV/0!</v>
      </c>
      <c r="F23" s="126" t="e">
        <f>+'PIBTRIM CONSTANTE 18-25_V'!G23/'PIBTRIM CONSTANTE 18-25_V'!G$32*100</f>
        <v>#DIV/0!</v>
      </c>
      <c r="G23" s="126" t="e">
        <f>+'PIBTRIM CONSTANTE 18-25_V'!H23/'PIBTRIM CONSTANTE 18-25_V'!H$32*100</f>
        <v>#DIV/0!</v>
      </c>
      <c r="H23" s="125" t="e">
        <f>+'PIBTRIM CONSTANTE 18-25_V'!I23/'PIBTRIM CONSTANTE 18-25_V'!I$32*100</f>
        <v>#DIV/0!</v>
      </c>
      <c r="I23" s="126" t="e">
        <f>+'PIBTRIM CONSTANTE 18-25_V'!J23/'PIBTRIM CONSTANTE 18-25_V'!J$32*100</f>
        <v>#DIV/0!</v>
      </c>
      <c r="J23" s="126" t="e">
        <f>+'PIBTRIM CONSTANTE 18-25_V'!K23/'PIBTRIM CONSTANTE 18-25_V'!K$32*100</f>
        <v>#DIV/0!</v>
      </c>
      <c r="K23" s="126" t="e">
        <f>+'PIBTRIM CONSTANTE 18-25_V'!L23/'PIBTRIM CONSTANTE 18-25_V'!L$32*100</f>
        <v>#DIV/0!</v>
      </c>
      <c r="L23" s="126" t="e">
        <f>+'PIBTRIM CONSTANTE 18-25_V'!M23/'PIBTRIM CONSTANTE 18-25_V'!M$32*100</f>
        <v>#DIV/0!</v>
      </c>
      <c r="M23" s="125" t="e">
        <f>+'PIBTRIM CONSTANTE 18-25_V'!N23/'PIBTRIM CONSTANTE 18-25_V'!N$32*100</f>
        <v>#DIV/0!</v>
      </c>
      <c r="N23" s="126" t="e">
        <f>+'PIBTRIM CONSTANTE 18-25_V'!O23/'PIBTRIM CONSTANTE 18-25_V'!O$32*100</f>
        <v>#DIV/0!</v>
      </c>
      <c r="O23" s="126" t="e">
        <f>+'PIBTRIM CONSTANTE 18-25_V'!P23/'PIBTRIM CONSTANTE 18-25_V'!P$32*100</f>
        <v>#DIV/0!</v>
      </c>
      <c r="P23" s="126" t="e">
        <f>+'PIBTRIM CONSTANTE 18-25_V'!Q23/'PIBTRIM CONSTANTE 18-25_V'!Q$32*100</f>
        <v>#DIV/0!</v>
      </c>
      <c r="Q23" s="126" t="e">
        <f>+'PIBTRIM CONSTANTE 18-25_V'!R23/'PIBTRIM CONSTANTE 18-25_V'!R$32*100</f>
        <v>#DIV/0!</v>
      </c>
      <c r="R23" s="125" t="e">
        <f>+'PIBTRIM CONSTANTE 18-25_V'!S23/'PIBTRIM CONSTANTE 18-25_V'!S$32*100</f>
        <v>#DIV/0!</v>
      </c>
      <c r="S23" s="126" t="e">
        <f>+'PIBTRIM CONSTANTE 18-25_V'!T23/'PIBTRIM CONSTANTE 18-25_V'!T$32*100</f>
        <v>#DIV/0!</v>
      </c>
      <c r="T23" s="126" t="e">
        <f>+'PIBTRIM CONSTANTE 18-25_V'!U23/'PIBTRIM CONSTANTE 18-25_V'!U$32*100</f>
        <v>#DIV/0!</v>
      </c>
      <c r="U23" s="126" t="e">
        <f>+'PIBTRIM CONSTANTE 18-25_V'!V23/'PIBTRIM CONSTANTE 18-25_V'!V$32*100</f>
        <v>#DIV/0!</v>
      </c>
      <c r="V23" s="126" t="e">
        <f>+'PIBTRIM CONSTANTE 18-25_V'!W23/'PIBTRIM CONSTANTE 18-25_V'!W$32*100</f>
        <v>#DIV/0!</v>
      </c>
      <c r="W23" s="125" t="e">
        <f>+'PIBTRIM CONSTANTE 18-25_V'!X23/'PIBTRIM CONSTANTE 18-25_V'!X$32*100</f>
        <v>#DIV/0!</v>
      </c>
      <c r="X23" s="125" t="e">
        <f>+'PIBTRIM CONSTANTE 18-25_V'!Y23/'PIBTRIM CONSTANTE 18-25_V'!Y$32*100</f>
        <v>#DIV/0!</v>
      </c>
      <c r="Y23" s="125" t="e">
        <f>+'PIBTRIM CONSTANTE 18-25_V'!Z23/'PIBTRIM CONSTANTE 18-25_V'!Z$32*100</f>
        <v>#DIV/0!</v>
      </c>
      <c r="Z23" s="125" t="e">
        <f>+'PIBTRIM CONSTANTE 18-25_V'!AA23/'PIBTRIM CONSTANTE 18-25_V'!AA$32*100</f>
        <v>#DIV/0!</v>
      </c>
      <c r="AA23" s="125" t="e">
        <f>+'PIBTRIM CONSTANTE 18-25_V'!AB23/'PIBTRIM CONSTANTE 18-25_V'!AB$32*100</f>
        <v>#DIV/0!</v>
      </c>
      <c r="AB23" s="125" t="e">
        <f>+'PIBTRIM CONSTANTE 18-25_V'!AC23/'PIBTRIM CONSTANTE 18-25_V'!AC$32*100</f>
        <v>#DIV/0!</v>
      </c>
      <c r="AC23" s="125" t="e">
        <f>+'PIBTRIM CONSTANTE 18-25_V'!AD23/'PIBTRIM CONSTANTE 18-25_V'!AD$32*100</f>
        <v>#DIV/0!</v>
      </c>
      <c r="AD23" s="125" t="e">
        <f>+'PIBTRIM CONSTANTE 18-25_V'!AE23/'PIBTRIM CONSTANTE 18-25_V'!AE$32*100</f>
        <v>#DIV/0!</v>
      </c>
      <c r="AE23" s="125" t="e">
        <f>+'PIBTRIM CONSTANTE 18-25_V'!AF23/'PIBTRIM CONSTANTE 18-25_V'!AF$32*100</f>
        <v>#DIV/0!</v>
      </c>
      <c r="AF23" s="125" t="e">
        <f>+'PIBTRIM CONSTANTE 18-25_V'!AG23/'PIBTRIM CONSTANTE 18-25_V'!AG$32*100</f>
        <v>#DIV/0!</v>
      </c>
      <c r="AG23" s="125" t="e">
        <f>+'PIBTRIM CONSTANTE 18-25_V'!AH23/'PIBTRIM CONSTANTE 18-25_V'!AH$32*100</f>
        <v>#DIV/0!</v>
      </c>
      <c r="AH23" s="126" t="e">
        <f>+'PIBTRIM CONSTANTE 18-25_V'!AI23/'PIBTRIM CONSTANTE 18-25_V'!AI$32*100</f>
        <v>#DIV/0!</v>
      </c>
      <c r="AI23" s="126" t="e">
        <f>+'PIBTRIM CONSTANTE 18-25_V'!AJ23/'PIBTRIM CONSTANTE 18-25_V'!AJ$32*100</f>
        <v>#DIV/0!</v>
      </c>
      <c r="AJ23" s="126" t="e">
        <f>+'PIBTRIM CONSTANTE 18-25_V'!AK23/'PIBTRIM CONSTANTE 18-25_V'!AK$32*100</f>
        <v>#DIV/0!</v>
      </c>
      <c r="AK23" s="125" t="e">
        <f>+'PIBTRIM CONSTANTE 18-25_V'!AL23/'PIBTRIM CONSTANTE 18-25_V'!AL$32*100</f>
        <v>#DIV/0!</v>
      </c>
      <c r="AL23" s="126" t="e">
        <f>+'PIBTRIM CONSTANTE 18-25_V'!AM23/'PIBTRIM CONSTANTE 18-25_V'!AM$32*100</f>
        <v>#DIV/0!</v>
      </c>
    </row>
    <row r="24" spans="1:38">
      <c r="A24" s="81" t="s">
        <v>23</v>
      </c>
      <c r="B24" s="118" t="s">
        <v>52</v>
      </c>
      <c r="C24" s="127" t="e">
        <f>+'PIBTRIM CONSTANTE 18-25_V'!D24/'PIBTRIM CONSTANTE 18-25_V'!D$32*100</f>
        <v>#DIV/0!</v>
      </c>
      <c r="D24" s="128" t="e">
        <f>+'PIBTRIM CONSTANTE 18-25_V'!E24/'PIBTRIM CONSTANTE 18-25_V'!E$32*100</f>
        <v>#DIV/0!</v>
      </c>
      <c r="E24" s="128" t="e">
        <f>+'PIBTRIM CONSTANTE 18-25_V'!F24/'PIBTRIM CONSTANTE 18-25_V'!F$32*100</f>
        <v>#DIV/0!</v>
      </c>
      <c r="F24" s="128" t="e">
        <f>+'PIBTRIM CONSTANTE 18-25_V'!G24/'PIBTRIM CONSTANTE 18-25_V'!G$32*100</f>
        <v>#DIV/0!</v>
      </c>
      <c r="G24" s="128" t="e">
        <f>+'PIBTRIM CONSTANTE 18-25_V'!H24/'PIBTRIM CONSTANTE 18-25_V'!H$32*100</f>
        <v>#DIV/0!</v>
      </c>
      <c r="H24" s="129" t="e">
        <f>+'PIBTRIM CONSTANTE 18-25_V'!I24/'PIBTRIM CONSTANTE 18-25_V'!I$32*100</f>
        <v>#DIV/0!</v>
      </c>
      <c r="I24" s="128" t="e">
        <f>+'PIBTRIM CONSTANTE 18-25_V'!J24/'PIBTRIM CONSTANTE 18-25_V'!J$32*100</f>
        <v>#DIV/0!</v>
      </c>
      <c r="J24" s="128" t="e">
        <f>+'PIBTRIM CONSTANTE 18-25_V'!K24/'PIBTRIM CONSTANTE 18-25_V'!K$32*100</f>
        <v>#DIV/0!</v>
      </c>
      <c r="K24" s="128" t="e">
        <f>+'PIBTRIM CONSTANTE 18-25_V'!L24/'PIBTRIM CONSTANTE 18-25_V'!L$32*100</f>
        <v>#DIV/0!</v>
      </c>
      <c r="L24" s="128" t="e">
        <f>+'PIBTRIM CONSTANTE 18-25_V'!M24/'PIBTRIM CONSTANTE 18-25_V'!M$32*100</f>
        <v>#DIV/0!</v>
      </c>
      <c r="M24" s="129" t="e">
        <f>+'PIBTRIM CONSTANTE 18-25_V'!N24/'PIBTRIM CONSTANTE 18-25_V'!N$32*100</f>
        <v>#DIV/0!</v>
      </c>
      <c r="N24" s="128" t="e">
        <f>+'PIBTRIM CONSTANTE 18-25_V'!O24/'PIBTRIM CONSTANTE 18-25_V'!O$32*100</f>
        <v>#DIV/0!</v>
      </c>
      <c r="O24" s="128" t="e">
        <f>+'PIBTRIM CONSTANTE 18-25_V'!P24/'PIBTRIM CONSTANTE 18-25_V'!P$32*100</f>
        <v>#DIV/0!</v>
      </c>
      <c r="P24" s="128" t="e">
        <f>+'PIBTRIM CONSTANTE 18-25_V'!Q24/'PIBTRIM CONSTANTE 18-25_V'!Q$32*100</f>
        <v>#DIV/0!</v>
      </c>
      <c r="Q24" s="128" t="e">
        <f>+'PIBTRIM CONSTANTE 18-25_V'!R24/'PIBTRIM CONSTANTE 18-25_V'!R$32*100</f>
        <v>#DIV/0!</v>
      </c>
      <c r="R24" s="129" t="e">
        <f>+'PIBTRIM CONSTANTE 18-25_V'!S24/'PIBTRIM CONSTANTE 18-25_V'!S$32*100</f>
        <v>#DIV/0!</v>
      </c>
      <c r="S24" s="128" t="e">
        <f>+'PIBTRIM CONSTANTE 18-25_V'!T24/'PIBTRIM CONSTANTE 18-25_V'!T$32*100</f>
        <v>#DIV/0!</v>
      </c>
      <c r="T24" s="128" t="e">
        <f>+'PIBTRIM CONSTANTE 18-25_V'!U24/'PIBTRIM CONSTANTE 18-25_V'!U$32*100</f>
        <v>#DIV/0!</v>
      </c>
      <c r="U24" s="128" t="e">
        <f>+'PIBTRIM CONSTANTE 18-25_V'!V24/'PIBTRIM CONSTANTE 18-25_V'!V$32*100</f>
        <v>#DIV/0!</v>
      </c>
      <c r="V24" s="128" t="e">
        <f>+'PIBTRIM CONSTANTE 18-25_V'!W24/'PIBTRIM CONSTANTE 18-25_V'!W$32*100</f>
        <v>#DIV/0!</v>
      </c>
      <c r="W24" s="129" t="e">
        <f>+'PIBTRIM CONSTANTE 18-25_V'!X24/'PIBTRIM CONSTANTE 18-25_V'!X$32*100</f>
        <v>#DIV/0!</v>
      </c>
      <c r="X24" s="129" t="e">
        <f>+'PIBTRIM CONSTANTE 18-25_V'!Y24/'PIBTRIM CONSTANTE 18-25_V'!Y$32*100</f>
        <v>#DIV/0!</v>
      </c>
      <c r="Y24" s="129" t="e">
        <f>+'PIBTRIM CONSTANTE 18-25_V'!Z24/'PIBTRIM CONSTANTE 18-25_V'!Z$32*100</f>
        <v>#DIV/0!</v>
      </c>
      <c r="Z24" s="129" t="e">
        <f>+'PIBTRIM CONSTANTE 18-25_V'!AA24/'PIBTRIM CONSTANTE 18-25_V'!AA$32*100</f>
        <v>#DIV/0!</v>
      </c>
      <c r="AA24" s="129" t="e">
        <f>+'PIBTRIM CONSTANTE 18-25_V'!AB24/'PIBTRIM CONSTANTE 18-25_V'!AB$32*100</f>
        <v>#DIV/0!</v>
      </c>
      <c r="AB24" s="129" t="e">
        <f>+'PIBTRIM CONSTANTE 18-25_V'!AC24/'PIBTRIM CONSTANTE 18-25_V'!AC$32*100</f>
        <v>#DIV/0!</v>
      </c>
      <c r="AC24" s="129" t="e">
        <f>+'PIBTRIM CONSTANTE 18-25_V'!AD24/'PIBTRIM CONSTANTE 18-25_V'!AD$32*100</f>
        <v>#DIV/0!</v>
      </c>
      <c r="AD24" s="129" t="e">
        <f>+'PIBTRIM CONSTANTE 18-25_V'!AE24/'PIBTRIM CONSTANTE 18-25_V'!AE$32*100</f>
        <v>#DIV/0!</v>
      </c>
      <c r="AE24" s="129" t="e">
        <f>+'PIBTRIM CONSTANTE 18-25_V'!AF24/'PIBTRIM CONSTANTE 18-25_V'!AF$32*100</f>
        <v>#DIV/0!</v>
      </c>
      <c r="AF24" s="129" t="e">
        <f>+'PIBTRIM CONSTANTE 18-25_V'!AG24/'PIBTRIM CONSTANTE 18-25_V'!AG$32*100</f>
        <v>#DIV/0!</v>
      </c>
      <c r="AG24" s="129" t="e">
        <f>+'PIBTRIM CONSTANTE 18-25_V'!AH24/'PIBTRIM CONSTANTE 18-25_V'!AH$32*100</f>
        <v>#DIV/0!</v>
      </c>
      <c r="AH24" s="128" t="e">
        <f>+'PIBTRIM CONSTANTE 18-25_V'!AI24/'PIBTRIM CONSTANTE 18-25_V'!AI$32*100</f>
        <v>#DIV/0!</v>
      </c>
      <c r="AI24" s="128" t="e">
        <f>+'PIBTRIM CONSTANTE 18-25_V'!AJ24/'PIBTRIM CONSTANTE 18-25_V'!AJ$32*100</f>
        <v>#DIV/0!</v>
      </c>
      <c r="AJ24" s="128" t="e">
        <f>+'PIBTRIM CONSTANTE 18-25_V'!AK24/'PIBTRIM CONSTANTE 18-25_V'!AK$32*100</f>
        <v>#DIV/0!</v>
      </c>
      <c r="AK24" s="129" t="e">
        <f>+'PIBTRIM CONSTANTE 18-25_V'!AL24/'PIBTRIM CONSTANTE 18-25_V'!AL$32*100</f>
        <v>#DIV/0!</v>
      </c>
      <c r="AL24" s="128" t="e">
        <f>+'PIBTRIM CONSTANTE 18-25_V'!AM24/'PIBTRIM CONSTANTE 18-25_V'!AM$32*100</f>
        <v>#DIV/0!</v>
      </c>
    </row>
    <row r="25" spans="1:38">
      <c r="A25" s="83"/>
      <c r="B25" s="84" t="s">
        <v>53</v>
      </c>
      <c r="C25" s="130" t="e">
        <f>+'PIBTRIM CONSTANTE 18-25_V'!D25/'PIBTRIM CONSTANTE 18-25_V'!D$32*100</f>
        <v>#DIV/0!</v>
      </c>
      <c r="D25" s="131" t="e">
        <f>+'PIBTRIM CONSTANTE 18-25_V'!E25/'PIBTRIM CONSTANTE 18-25_V'!E$32*100</f>
        <v>#DIV/0!</v>
      </c>
      <c r="E25" s="131" t="e">
        <f>+'PIBTRIM CONSTANTE 18-25_V'!F25/'PIBTRIM CONSTANTE 18-25_V'!F$32*100</f>
        <v>#DIV/0!</v>
      </c>
      <c r="F25" s="131" t="e">
        <f>+'PIBTRIM CONSTANTE 18-25_V'!G25/'PIBTRIM CONSTANTE 18-25_V'!G$32*100</f>
        <v>#DIV/0!</v>
      </c>
      <c r="G25" s="131" t="e">
        <f>+'PIBTRIM CONSTANTE 18-25_V'!H25/'PIBTRIM CONSTANTE 18-25_V'!H$32*100</f>
        <v>#DIV/0!</v>
      </c>
      <c r="H25" s="131" t="e">
        <f>+'PIBTRIM CONSTANTE 18-25_V'!I25/'PIBTRIM CONSTANTE 18-25_V'!I$32*100</f>
        <v>#DIV/0!</v>
      </c>
      <c r="I25" s="126" t="e">
        <f>+'PIBTRIM CONSTANTE 18-25_V'!J25/'PIBTRIM CONSTANTE 18-25_V'!J$32*100</f>
        <v>#DIV/0!</v>
      </c>
      <c r="J25" s="126" t="e">
        <f>+'PIBTRIM CONSTANTE 18-25_V'!K25/'PIBTRIM CONSTANTE 18-25_V'!K$32*100</f>
        <v>#DIV/0!</v>
      </c>
      <c r="K25" s="126" t="e">
        <f>+'PIBTRIM CONSTANTE 18-25_V'!L25/'PIBTRIM CONSTANTE 18-25_V'!L$32*100</f>
        <v>#DIV/0!</v>
      </c>
      <c r="L25" s="126" t="e">
        <f>+'PIBTRIM CONSTANTE 18-25_V'!M25/'PIBTRIM CONSTANTE 18-25_V'!M$32*100</f>
        <v>#DIV/0!</v>
      </c>
      <c r="M25" s="131" t="e">
        <f>+'PIBTRIM CONSTANTE 18-25_V'!N25/'PIBTRIM CONSTANTE 18-25_V'!N$32*100</f>
        <v>#DIV/0!</v>
      </c>
      <c r="N25" s="126" t="e">
        <f>+'PIBTRIM CONSTANTE 18-25_V'!O25/'PIBTRIM CONSTANTE 18-25_V'!O$32*100</f>
        <v>#DIV/0!</v>
      </c>
      <c r="O25" s="126" t="e">
        <f>+'PIBTRIM CONSTANTE 18-25_V'!P25/'PIBTRIM CONSTANTE 18-25_V'!P$32*100</f>
        <v>#DIV/0!</v>
      </c>
      <c r="P25" s="126" t="e">
        <f>+'PIBTRIM CONSTANTE 18-25_V'!Q25/'PIBTRIM CONSTANTE 18-25_V'!Q$32*100</f>
        <v>#DIV/0!</v>
      </c>
      <c r="Q25" s="126" t="e">
        <f>+'PIBTRIM CONSTANTE 18-25_V'!R25/'PIBTRIM CONSTANTE 18-25_V'!R$32*100</f>
        <v>#DIV/0!</v>
      </c>
      <c r="R25" s="131" t="e">
        <f>+'PIBTRIM CONSTANTE 18-25_V'!S25/'PIBTRIM CONSTANTE 18-25_V'!S$32*100</f>
        <v>#DIV/0!</v>
      </c>
      <c r="S25" s="126" t="e">
        <f>+'PIBTRIM CONSTANTE 18-25_V'!T25/'PIBTRIM CONSTANTE 18-25_V'!T$32*100</f>
        <v>#DIV/0!</v>
      </c>
      <c r="T25" s="126" t="e">
        <f>+'PIBTRIM CONSTANTE 18-25_V'!U25/'PIBTRIM CONSTANTE 18-25_V'!U$32*100</f>
        <v>#DIV/0!</v>
      </c>
      <c r="U25" s="126" t="e">
        <f>+'PIBTRIM CONSTANTE 18-25_V'!V25/'PIBTRIM CONSTANTE 18-25_V'!V$32*100</f>
        <v>#DIV/0!</v>
      </c>
      <c r="V25" s="126" t="e">
        <f>+'PIBTRIM CONSTANTE 18-25_V'!W25/'PIBTRIM CONSTANTE 18-25_V'!W$32*100</f>
        <v>#DIV/0!</v>
      </c>
      <c r="W25" s="131" t="e">
        <f>+'PIBTRIM CONSTANTE 18-25_V'!X25/'PIBTRIM CONSTANTE 18-25_V'!X$32*100</f>
        <v>#DIV/0!</v>
      </c>
      <c r="X25" s="131" t="e">
        <f>+'PIBTRIM CONSTANTE 18-25_V'!Y25/'PIBTRIM CONSTANTE 18-25_V'!Y$32*100</f>
        <v>#DIV/0!</v>
      </c>
      <c r="Y25" s="131" t="e">
        <f>+'PIBTRIM CONSTANTE 18-25_V'!Z25/'PIBTRIM CONSTANTE 18-25_V'!Z$32*100</f>
        <v>#DIV/0!</v>
      </c>
      <c r="Z25" s="131" t="e">
        <f>+'PIBTRIM CONSTANTE 18-25_V'!AA25/'PIBTRIM CONSTANTE 18-25_V'!AA$32*100</f>
        <v>#DIV/0!</v>
      </c>
      <c r="AA25" s="131" t="e">
        <f>+'PIBTRIM CONSTANTE 18-25_V'!AB25/'PIBTRIM CONSTANTE 18-25_V'!AB$32*100</f>
        <v>#DIV/0!</v>
      </c>
      <c r="AB25" s="131" t="e">
        <f>+'PIBTRIM CONSTANTE 18-25_V'!AC25/'PIBTRIM CONSTANTE 18-25_V'!AC$32*100</f>
        <v>#DIV/0!</v>
      </c>
      <c r="AC25" s="131" t="e">
        <f>+'PIBTRIM CONSTANTE 18-25_V'!AD25/'PIBTRIM CONSTANTE 18-25_V'!AD$32*100</f>
        <v>#DIV/0!</v>
      </c>
      <c r="AD25" s="131" t="e">
        <f>+'PIBTRIM CONSTANTE 18-25_V'!AE25/'PIBTRIM CONSTANTE 18-25_V'!AE$32*100</f>
        <v>#DIV/0!</v>
      </c>
      <c r="AE25" s="131" t="e">
        <f>+'PIBTRIM CONSTANTE 18-25_V'!AF25/'PIBTRIM CONSTANTE 18-25_V'!AF$32*100</f>
        <v>#DIV/0!</v>
      </c>
      <c r="AF25" s="131" t="e">
        <f>+'PIBTRIM CONSTANTE 18-25_V'!AG25/'PIBTRIM CONSTANTE 18-25_V'!AG$32*100</f>
        <v>#DIV/0!</v>
      </c>
      <c r="AG25" s="131" t="e">
        <f>+'PIBTRIM CONSTANTE 18-25_V'!AH25/'PIBTRIM CONSTANTE 18-25_V'!AH$32*100</f>
        <v>#DIV/0!</v>
      </c>
      <c r="AH25" s="131" t="e">
        <f>+'PIBTRIM CONSTANTE 18-25_V'!AI25/'PIBTRIM CONSTANTE 18-25_V'!AI$32*100</f>
        <v>#DIV/0!</v>
      </c>
      <c r="AI25" s="131" t="e">
        <f>+'PIBTRIM CONSTANTE 18-25_V'!AJ25/'PIBTRIM CONSTANTE 18-25_V'!AJ$32*100</f>
        <v>#DIV/0!</v>
      </c>
      <c r="AJ25" s="131" t="e">
        <f>+'PIBTRIM CONSTANTE 18-25_V'!AK25/'PIBTRIM CONSTANTE 18-25_V'!AK$32*100</f>
        <v>#DIV/0!</v>
      </c>
      <c r="AK25" s="132" t="e">
        <f>+'PIBTRIM CONSTANTE 18-25_V'!AL25/'PIBTRIM CONSTANTE 18-25_V'!AL$32*100</f>
        <v>#DIV/0!</v>
      </c>
      <c r="AL25" s="131" t="e">
        <f>+'PIBTRIM CONSTANTE 18-25_V'!AM25/'PIBTRIM CONSTANTE 18-25_V'!AM$32*100</f>
        <v>#DIV/0!</v>
      </c>
    </row>
    <row r="26" spans="1:38">
      <c r="A26" s="79" t="s">
        <v>14</v>
      </c>
      <c r="B26" s="117" t="s">
        <v>43</v>
      </c>
      <c r="C26" s="123" t="e">
        <f>+'PIBTRIM CONSTANTE 18-25_V'!D26/'PIBTRIM CONSTANTE 18-25_V'!D$32*100</f>
        <v>#DIV/0!</v>
      </c>
      <c r="D26" s="126" t="e">
        <f>+'PIBTRIM CONSTANTE 18-25_V'!E26/'PIBTRIM CONSTANTE 18-25_V'!E$32*100</f>
        <v>#DIV/0!</v>
      </c>
      <c r="E26" s="126" t="e">
        <f>+'PIBTRIM CONSTANTE 18-25_V'!F26/'PIBTRIM CONSTANTE 18-25_V'!F$32*100</f>
        <v>#DIV/0!</v>
      </c>
      <c r="F26" s="126" t="e">
        <f>+'PIBTRIM CONSTANTE 18-25_V'!G26/'PIBTRIM CONSTANTE 18-25_V'!G$32*100</f>
        <v>#DIV/0!</v>
      </c>
      <c r="G26" s="126" t="e">
        <f>+'PIBTRIM CONSTANTE 18-25_V'!H26/'PIBTRIM CONSTANTE 18-25_V'!H$32*100</f>
        <v>#DIV/0!</v>
      </c>
      <c r="H26" s="125" t="e">
        <f>+'PIBTRIM CONSTANTE 18-25_V'!I26/'PIBTRIM CONSTANTE 18-25_V'!I$32*100</f>
        <v>#DIV/0!</v>
      </c>
      <c r="I26" s="126" t="e">
        <f>+'PIBTRIM CONSTANTE 18-25_V'!J26/'PIBTRIM CONSTANTE 18-25_V'!J$32*100</f>
        <v>#DIV/0!</v>
      </c>
      <c r="J26" s="126" t="e">
        <f>+'PIBTRIM CONSTANTE 18-25_V'!K26/'PIBTRIM CONSTANTE 18-25_V'!K$32*100</f>
        <v>#DIV/0!</v>
      </c>
      <c r="K26" s="126" t="e">
        <f>+'PIBTRIM CONSTANTE 18-25_V'!L26/'PIBTRIM CONSTANTE 18-25_V'!L$32*100</f>
        <v>#DIV/0!</v>
      </c>
      <c r="L26" s="126" t="e">
        <f>+'PIBTRIM CONSTANTE 18-25_V'!M26/'PIBTRIM CONSTANTE 18-25_V'!M$32*100</f>
        <v>#DIV/0!</v>
      </c>
      <c r="M26" s="125" t="e">
        <f>+'PIBTRIM CONSTANTE 18-25_V'!N26/'PIBTRIM CONSTANTE 18-25_V'!N$32*100</f>
        <v>#DIV/0!</v>
      </c>
      <c r="N26" s="126" t="e">
        <f>+'PIBTRIM CONSTANTE 18-25_V'!O26/'PIBTRIM CONSTANTE 18-25_V'!O$32*100</f>
        <v>#DIV/0!</v>
      </c>
      <c r="O26" s="126" t="e">
        <f>+'PIBTRIM CONSTANTE 18-25_V'!P26/'PIBTRIM CONSTANTE 18-25_V'!P$32*100</f>
        <v>#DIV/0!</v>
      </c>
      <c r="P26" s="126" t="e">
        <f>+'PIBTRIM CONSTANTE 18-25_V'!Q26/'PIBTRIM CONSTANTE 18-25_V'!Q$32*100</f>
        <v>#DIV/0!</v>
      </c>
      <c r="Q26" s="126" t="e">
        <f>+'PIBTRIM CONSTANTE 18-25_V'!R26/'PIBTRIM CONSTANTE 18-25_V'!R$32*100</f>
        <v>#DIV/0!</v>
      </c>
      <c r="R26" s="125" t="e">
        <f>+'PIBTRIM CONSTANTE 18-25_V'!S26/'PIBTRIM CONSTANTE 18-25_V'!S$32*100</f>
        <v>#DIV/0!</v>
      </c>
      <c r="S26" s="126" t="e">
        <f>+'PIBTRIM CONSTANTE 18-25_V'!T26/'PIBTRIM CONSTANTE 18-25_V'!T$32*100</f>
        <v>#DIV/0!</v>
      </c>
      <c r="T26" s="126" t="e">
        <f>+'PIBTRIM CONSTANTE 18-25_V'!U26/'PIBTRIM CONSTANTE 18-25_V'!U$32*100</f>
        <v>#DIV/0!</v>
      </c>
      <c r="U26" s="126" t="e">
        <f>+'PIBTRIM CONSTANTE 18-25_V'!V26/'PIBTRIM CONSTANTE 18-25_V'!V$32*100</f>
        <v>#DIV/0!</v>
      </c>
      <c r="V26" s="126" t="e">
        <f>+'PIBTRIM CONSTANTE 18-25_V'!W26/'PIBTRIM CONSTANTE 18-25_V'!W$32*100</f>
        <v>#DIV/0!</v>
      </c>
      <c r="W26" s="125" t="e">
        <f>+'PIBTRIM CONSTANTE 18-25_V'!X26/'PIBTRIM CONSTANTE 18-25_V'!X$32*100</f>
        <v>#DIV/0!</v>
      </c>
      <c r="X26" s="125" t="e">
        <f>+'PIBTRIM CONSTANTE 18-25_V'!Y26/'PIBTRIM CONSTANTE 18-25_V'!Y$32*100</f>
        <v>#DIV/0!</v>
      </c>
      <c r="Y26" s="125" t="e">
        <f>+'PIBTRIM CONSTANTE 18-25_V'!Z26/'PIBTRIM CONSTANTE 18-25_V'!Z$32*100</f>
        <v>#DIV/0!</v>
      </c>
      <c r="Z26" s="125" t="e">
        <f>+'PIBTRIM CONSTANTE 18-25_V'!AA26/'PIBTRIM CONSTANTE 18-25_V'!AA$32*100</f>
        <v>#DIV/0!</v>
      </c>
      <c r="AA26" s="125" t="e">
        <f>+'PIBTRIM CONSTANTE 18-25_V'!AB26/'PIBTRIM CONSTANTE 18-25_V'!AB$32*100</f>
        <v>#DIV/0!</v>
      </c>
      <c r="AB26" s="125" t="e">
        <f>+'PIBTRIM CONSTANTE 18-25_V'!AC26/'PIBTRIM CONSTANTE 18-25_V'!AC$32*100</f>
        <v>#DIV/0!</v>
      </c>
      <c r="AC26" s="125" t="e">
        <f>+'PIBTRIM CONSTANTE 18-25_V'!AD26/'PIBTRIM CONSTANTE 18-25_V'!AD$32*100</f>
        <v>#DIV/0!</v>
      </c>
      <c r="AD26" s="125" t="e">
        <f>+'PIBTRIM CONSTANTE 18-25_V'!AE26/'PIBTRIM CONSTANTE 18-25_V'!AE$32*100</f>
        <v>#DIV/0!</v>
      </c>
      <c r="AE26" s="125" t="e">
        <f>+'PIBTRIM CONSTANTE 18-25_V'!AF26/'PIBTRIM CONSTANTE 18-25_V'!AF$32*100</f>
        <v>#DIV/0!</v>
      </c>
      <c r="AF26" s="125" t="e">
        <f>+'PIBTRIM CONSTANTE 18-25_V'!AG26/'PIBTRIM CONSTANTE 18-25_V'!AG$32*100</f>
        <v>#DIV/0!</v>
      </c>
      <c r="AG26" s="125" t="e">
        <f>+'PIBTRIM CONSTANTE 18-25_V'!AH26/'PIBTRIM CONSTANTE 18-25_V'!AH$32*100</f>
        <v>#DIV/0!</v>
      </c>
      <c r="AH26" s="126" t="e">
        <f>+'PIBTRIM CONSTANTE 18-25_V'!AI26/'PIBTRIM CONSTANTE 18-25_V'!AI$32*100</f>
        <v>#DIV/0!</v>
      </c>
      <c r="AI26" s="126" t="e">
        <f>+'PIBTRIM CONSTANTE 18-25_V'!AJ26/'PIBTRIM CONSTANTE 18-25_V'!AJ$32*100</f>
        <v>#DIV/0!</v>
      </c>
      <c r="AJ26" s="126" t="e">
        <f>+'PIBTRIM CONSTANTE 18-25_V'!AK26/'PIBTRIM CONSTANTE 18-25_V'!AK$32*100</f>
        <v>#DIV/0!</v>
      </c>
      <c r="AK26" s="125" t="e">
        <f>+'PIBTRIM CONSTANTE 18-25_V'!AL26/'PIBTRIM CONSTANTE 18-25_V'!AL$32*100</f>
        <v>#DIV/0!</v>
      </c>
      <c r="AL26" s="126" t="e">
        <f>+'PIBTRIM CONSTANTE 18-25_V'!AM26/'PIBTRIM CONSTANTE 18-25_V'!AM$32*100</f>
        <v>#DIV/0!</v>
      </c>
    </row>
    <row r="27" spans="1:38">
      <c r="A27" s="79" t="s">
        <v>54</v>
      </c>
      <c r="B27" s="117" t="s">
        <v>55</v>
      </c>
      <c r="C27" s="123" t="e">
        <f>+'PIBTRIM CONSTANTE 18-25_V'!D27/'PIBTRIM CONSTANTE 18-25_V'!D$32*100</f>
        <v>#DIV/0!</v>
      </c>
      <c r="D27" s="126" t="e">
        <f>+'PIBTRIM CONSTANTE 18-25_V'!E27/'PIBTRIM CONSTANTE 18-25_V'!E$32*100</f>
        <v>#DIV/0!</v>
      </c>
      <c r="E27" s="126" t="e">
        <f>+'PIBTRIM CONSTANTE 18-25_V'!F27/'PIBTRIM CONSTANTE 18-25_V'!F$32*100</f>
        <v>#DIV/0!</v>
      </c>
      <c r="F27" s="126" t="e">
        <f>+'PIBTRIM CONSTANTE 18-25_V'!G27/'PIBTRIM CONSTANTE 18-25_V'!G$32*100</f>
        <v>#DIV/0!</v>
      </c>
      <c r="G27" s="126" t="e">
        <f>+'PIBTRIM CONSTANTE 18-25_V'!H27/'PIBTRIM CONSTANTE 18-25_V'!H$32*100</f>
        <v>#DIV/0!</v>
      </c>
      <c r="H27" s="125" t="e">
        <f>+'PIBTRIM CONSTANTE 18-25_V'!I27/'PIBTRIM CONSTANTE 18-25_V'!I$32*100</f>
        <v>#DIV/0!</v>
      </c>
      <c r="I27" s="126" t="e">
        <f>+'PIBTRIM CONSTANTE 18-25_V'!J27/'PIBTRIM CONSTANTE 18-25_V'!J$32*100</f>
        <v>#DIV/0!</v>
      </c>
      <c r="J27" s="126" t="e">
        <f>+'PIBTRIM CONSTANTE 18-25_V'!K27/'PIBTRIM CONSTANTE 18-25_V'!K$32*100</f>
        <v>#DIV/0!</v>
      </c>
      <c r="K27" s="126" t="e">
        <f>+'PIBTRIM CONSTANTE 18-25_V'!L27/'PIBTRIM CONSTANTE 18-25_V'!L$32*100</f>
        <v>#DIV/0!</v>
      </c>
      <c r="L27" s="126" t="e">
        <f>+'PIBTRIM CONSTANTE 18-25_V'!M27/'PIBTRIM CONSTANTE 18-25_V'!M$32*100</f>
        <v>#DIV/0!</v>
      </c>
      <c r="M27" s="125" t="e">
        <f>+'PIBTRIM CONSTANTE 18-25_V'!N27/'PIBTRIM CONSTANTE 18-25_V'!N$32*100</f>
        <v>#DIV/0!</v>
      </c>
      <c r="N27" s="126" t="e">
        <f>+'PIBTRIM CONSTANTE 18-25_V'!O27/'PIBTRIM CONSTANTE 18-25_V'!O$32*100</f>
        <v>#DIV/0!</v>
      </c>
      <c r="O27" s="126" t="e">
        <f>+'PIBTRIM CONSTANTE 18-25_V'!P27/'PIBTRIM CONSTANTE 18-25_V'!P$32*100</f>
        <v>#DIV/0!</v>
      </c>
      <c r="P27" s="126" t="e">
        <f>+'PIBTRIM CONSTANTE 18-25_V'!Q27/'PIBTRIM CONSTANTE 18-25_V'!Q$32*100</f>
        <v>#DIV/0!</v>
      </c>
      <c r="Q27" s="126" t="e">
        <f>+'PIBTRIM CONSTANTE 18-25_V'!R27/'PIBTRIM CONSTANTE 18-25_V'!R$32*100</f>
        <v>#DIV/0!</v>
      </c>
      <c r="R27" s="125" t="e">
        <f>+'PIBTRIM CONSTANTE 18-25_V'!S27/'PIBTRIM CONSTANTE 18-25_V'!S$32*100</f>
        <v>#DIV/0!</v>
      </c>
      <c r="S27" s="126" t="e">
        <f>+'PIBTRIM CONSTANTE 18-25_V'!T27/'PIBTRIM CONSTANTE 18-25_V'!T$32*100</f>
        <v>#DIV/0!</v>
      </c>
      <c r="T27" s="126" t="e">
        <f>+'PIBTRIM CONSTANTE 18-25_V'!U27/'PIBTRIM CONSTANTE 18-25_V'!U$32*100</f>
        <v>#DIV/0!</v>
      </c>
      <c r="U27" s="126" t="e">
        <f>+'PIBTRIM CONSTANTE 18-25_V'!V27/'PIBTRIM CONSTANTE 18-25_V'!V$32*100</f>
        <v>#DIV/0!</v>
      </c>
      <c r="V27" s="126" t="e">
        <f>+'PIBTRIM CONSTANTE 18-25_V'!W27/'PIBTRIM CONSTANTE 18-25_V'!W$32*100</f>
        <v>#DIV/0!</v>
      </c>
      <c r="W27" s="125" t="e">
        <f>+'PIBTRIM CONSTANTE 18-25_V'!X27/'PIBTRIM CONSTANTE 18-25_V'!X$32*100</f>
        <v>#DIV/0!</v>
      </c>
      <c r="X27" s="125" t="e">
        <f>+'PIBTRIM CONSTANTE 18-25_V'!Y27/'PIBTRIM CONSTANTE 18-25_V'!Y$32*100</f>
        <v>#DIV/0!</v>
      </c>
      <c r="Y27" s="125" t="e">
        <f>+'PIBTRIM CONSTANTE 18-25_V'!Z27/'PIBTRIM CONSTANTE 18-25_V'!Z$32*100</f>
        <v>#DIV/0!</v>
      </c>
      <c r="Z27" s="125" t="e">
        <f>+'PIBTRIM CONSTANTE 18-25_V'!AA27/'PIBTRIM CONSTANTE 18-25_V'!AA$32*100</f>
        <v>#DIV/0!</v>
      </c>
      <c r="AA27" s="125" t="e">
        <f>+'PIBTRIM CONSTANTE 18-25_V'!AB27/'PIBTRIM CONSTANTE 18-25_V'!AB$32*100</f>
        <v>#DIV/0!</v>
      </c>
      <c r="AB27" s="125" t="e">
        <f>+'PIBTRIM CONSTANTE 18-25_V'!AC27/'PIBTRIM CONSTANTE 18-25_V'!AC$32*100</f>
        <v>#DIV/0!</v>
      </c>
      <c r="AC27" s="125" t="e">
        <f>+'PIBTRIM CONSTANTE 18-25_V'!AD27/'PIBTRIM CONSTANTE 18-25_V'!AD$32*100</f>
        <v>#DIV/0!</v>
      </c>
      <c r="AD27" s="125" t="e">
        <f>+'PIBTRIM CONSTANTE 18-25_V'!AE27/'PIBTRIM CONSTANTE 18-25_V'!AE$32*100</f>
        <v>#DIV/0!</v>
      </c>
      <c r="AE27" s="125" t="e">
        <f>+'PIBTRIM CONSTANTE 18-25_V'!AF27/'PIBTRIM CONSTANTE 18-25_V'!AF$32*100</f>
        <v>#DIV/0!</v>
      </c>
      <c r="AF27" s="125" t="e">
        <f>+'PIBTRIM CONSTANTE 18-25_V'!AG27/'PIBTRIM CONSTANTE 18-25_V'!AG$32*100</f>
        <v>#DIV/0!</v>
      </c>
      <c r="AG27" s="125" t="e">
        <f>+'PIBTRIM CONSTANTE 18-25_V'!AH27/'PIBTRIM CONSTANTE 18-25_V'!AH$32*100</f>
        <v>#DIV/0!</v>
      </c>
      <c r="AH27" s="126" t="e">
        <f>+'PIBTRIM CONSTANTE 18-25_V'!AI27/'PIBTRIM CONSTANTE 18-25_V'!AI$32*100</f>
        <v>#DIV/0!</v>
      </c>
      <c r="AI27" s="126" t="e">
        <f>+'PIBTRIM CONSTANTE 18-25_V'!AJ27/'PIBTRIM CONSTANTE 18-25_V'!AJ$32*100</f>
        <v>#DIV/0!</v>
      </c>
      <c r="AJ27" s="126" t="e">
        <f>+'PIBTRIM CONSTANTE 18-25_V'!AK27/'PIBTRIM CONSTANTE 18-25_V'!AK$32*100</f>
        <v>#DIV/0!</v>
      </c>
      <c r="AK27" s="125" t="e">
        <f>+'PIBTRIM CONSTANTE 18-25_V'!AL27/'PIBTRIM CONSTANTE 18-25_V'!AL$32*100</f>
        <v>#DIV/0!</v>
      </c>
      <c r="AL27" s="126" t="e">
        <f>+'PIBTRIM CONSTANTE 18-25_V'!AM27/'PIBTRIM CONSTANTE 18-25_V'!AM$32*100</f>
        <v>#DIV/0!</v>
      </c>
    </row>
    <row r="28" spans="1:38">
      <c r="A28" s="81" t="s">
        <v>24</v>
      </c>
      <c r="B28" s="118" t="s">
        <v>56</v>
      </c>
      <c r="C28" s="133" t="e">
        <f>+'PIBTRIM CONSTANTE 18-25_V'!D28/'PIBTRIM CONSTANTE 18-25_V'!D$32*100</f>
        <v>#DIV/0!</v>
      </c>
      <c r="D28" s="134" t="e">
        <f>+'PIBTRIM CONSTANTE 18-25_V'!E28/'PIBTRIM CONSTANTE 18-25_V'!E$32*100</f>
        <v>#DIV/0!</v>
      </c>
      <c r="E28" s="134" t="e">
        <f>+'PIBTRIM CONSTANTE 18-25_V'!F28/'PIBTRIM CONSTANTE 18-25_V'!F$32*100</f>
        <v>#DIV/0!</v>
      </c>
      <c r="F28" s="134" t="e">
        <f>+'PIBTRIM CONSTANTE 18-25_V'!G28/'PIBTRIM CONSTANTE 18-25_V'!G$32*100</f>
        <v>#DIV/0!</v>
      </c>
      <c r="G28" s="134" t="e">
        <f>+'PIBTRIM CONSTANTE 18-25_V'!H28/'PIBTRIM CONSTANTE 18-25_V'!H$32*100</f>
        <v>#DIV/0!</v>
      </c>
      <c r="H28" s="135" t="e">
        <f>+'PIBTRIM CONSTANTE 18-25_V'!I28/'PIBTRIM CONSTANTE 18-25_V'!I$32*100</f>
        <v>#DIV/0!</v>
      </c>
      <c r="I28" s="134" t="e">
        <f>+'PIBTRIM CONSTANTE 18-25_V'!J28/'PIBTRIM CONSTANTE 18-25_V'!J$32*100</f>
        <v>#DIV/0!</v>
      </c>
      <c r="J28" s="134" t="e">
        <f>+'PIBTRIM CONSTANTE 18-25_V'!K28/'PIBTRIM CONSTANTE 18-25_V'!K$32*100</f>
        <v>#DIV/0!</v>
      </c>
      <c r="K28" s="134" t="e">
        <f>+'PIBTRIM CONSTANTE 18-25_V'!L28/'PIBTRIM CONSTANTE 18-25_V'!L$32*100</f>
        <v>#DIV/0!</v>
      </c>
      <c r="L28" s="134" t="e">
        <f>+'PIBTRIM CONSTANTE 18-25_V'!M28/'PIBTRIM CONSTANTE 18-25_V'!M$32*100</f>
        <v>#DIV/0!</v>
      </c>
      <c r="M28" s="135" t="e">
        <f>+'PIBTRIM CONSTANTE 18-25_V'!N28/'PIBTRIM CONSTANTE 18-25_V'!N$32*100</f>
        <v>#DIV/0!</v>
      </c>
      <c r="N28" s="134" t="e">
        <f>+'PIBTRIM CONSTANTE 18-25_V'!O28/'PIBTRIM CONSTANTE 18-25_V'!O$32*100</f>
        <v>#DIV/0!</v>
      </c>
      <c r="O28" s="134" t="e">
        <f>+'PIBTRIM CONSTANTE 18-25_V'!P28/'PIBTRIM CONSTANTE 18-25_V'!P$32*100</f>
        <v>#DIV/0!</v>
      </c>
      <c r="P28" s="134" t="e">
        <f>+'PIBTRIM CONSTANTE 18-25_V'!Q28/'PIBTRIM CONSTANTE 18-25_V'!Q$32*100</f>
        <v>#DIV/0!</v>
      </c>
      <c r="Q28" s="134" t="e">
        <f>+'PIBTRIM CONSTANTE 18-25_V'!R28/'PIBTRIM CONSTANTE 18-25_V'!R$32*100</f>
        <v>#DIV/0!</v>
      </c>
      <c r="R28" s="135" t="e">
        <f>+'PIBTRIM CONSTANTE 18-25_V'!S28/'PIBTRIM CONSTANTE 18-25_V'!S$32*100</f>
        <v>#DIV/0!</v>
      </c>
      <c r="S28" s="134" t="e">
        <f>+'PIBTRIM CONSTANTE 18-25_V'!T28/'PIBTRIM CONSTANTE 18-25_V'!T$32*100</f>
        <v>#DIV/0!</v>
      </c>
      <c r="T28" s="134" t="e">
        <f>+'PIBTRIM CONSTANTE 18-25_V'!U28/'PIBTRIM CONSTANTE 18-25_V'!U$32*100</f>
        <v>#DIV/0!</v>
      </c>
      <c r="U28" s="134" t="e">
        <f>+'PIBTRIM CONSTANTE 18-25_V'!V28/'PIBTRIM CONSTANTE 18-25_V'!V$32*100</f>
        <v>#DIV/0!</v>
      </c>
      <c r="V28" s="134" t="e">
        <f>+'PIBTRIM CONSTANTE 18-25_V'!W28/'PIBTRIM CONSTANTE 18-25_V'!W$32*100</f>
        <v>#DIV/0!</v>
      </c>
      <c r="W28" s="135" t="e">
        <f>+'PIBTRIM CONSTANTE 18-25_V'!X28/'PIBTRIM CONSTANTE 18-25_V'!X$32*100</f>
        <v>#DIV/0!</v>
      </c>
      <c r="X28" s="135" t="e">
        <f>+'PIBTRIM CONSTANTE 18-25_V'!Y28/'PIBTRIM CONSTANTE 18-25_V'!Y$32*100</f>
        <v>#DIV/0!</v>
      </c>
      <c r="Y28" s="135" t="e">
        <f>+'PIBTRIM CONSTANTE 18-25_V'!Z28/'PIBTRIM CONSTANTE 18-25_V'!Z$32*100</f>
        <v>#DIV/0!</v>
      </c>
      <c r="Z28" s="135" t="e">
        <f>+'PIBTRIM CONSTANTE 18-25_V'!AA28/'PIBTRIM CONSTANTE 18-25_V'!AA$32*100</f>
        <v>#DIV/0!</v>
      </c>
      <c r="AA28" s="135" t="e">
        <f>+'PIBTRIM CONSTANTE 18-25_V'!AB28/'PIBTRIM CONSTANTE 18-25_V'!AB$32*100</f>
        <v>#DIV/0!</v>
      </c>
      <c r="AB28" s="135" t="e">
        <f>+'PIBTRIM CONSTANTE 18-25_V'!AC28/'PIBTRIM CONSTANTE 18-25_V'!AC$32*100</f>
        <v>#DIV/0!</v>
      </c>
      <c r="AC28" s="135" t="e">
        <f>+'PIBTRIM CONSTANTE 18-25_V'!AD28/'PIBTRIM CONSTANTE 18-25_V'!AD$32*100</f>
        <v>#DIV/0!</v>
      </c>
      <c r="AD28" s="135" t="e">
        <f>+'PIBTRIM CONSTANTE 18-25_V'!AE28/'PIBTRIM CONSTANTE 18-25_V'!AE$32*100</f>
        <v>#DIV/0!</v>
      </c>
      <c r="AE28" s="135" t="e">
        <f>+'PIBTRIM CONSTANTE 18-25_V'!AF28/'PIBTRIM CONSTANTE 18-25_V'!AF$32*100</f>
        <v>#DIV/0!</v>
      </c>
      <c r="AF28" s="135" t="e">
        <f>+'PIBTRIM CONSTANTE 18-25_V'!AG28/'PIBTRIM CONSTANTE 18-25_V'!AG$32*100</f>
        <v>#DIV/0!</v>
      </c>
      <c r="AG28" s="135" t="e">
        <f>+'PIBTRIM CONSTANTE 18-25_V'!AH28/'PIBTRIM CONSTANTE 18-25_V'!AH$32*100</f>
        <v>#DIV/0!</v>
      </c>
      <c r="AH28" s="134" t="e">
        <f>+'PIBTRIM CONSTANTE 18-25_V'!AI28/'PIBTRIM CONSTANTE 18-25_V'!AI$32*100</f>
        <v>#DIV/0!</v>
      </c>
      <c r="AI28" s="134" t="e">
        <f>+'PIBTRIM CONSTANTE 18-25_V'!AJ28/'PIBTRIM CONSTANTE 18-25_V'!AJ$32*100</f>
        <v>#DIV/0!</v>
      </c>
      <c r="AJ28" s="134" t="e">
        <f>+'PIBTRIM CONSTANTE 18-25_V'!AK28/'PIBTRIM CONSTANTE 18-25_V'!AK$32*100</f>
        <v>#DIV/0!</v>
      </c>
      <c r="AK28" s="135" t="e">
        <f>+'PIBTRIM CONSTANTE 18-25_V'!AL28/'PIBTRIM CONSTANTE 18-25_V'!AL$32*100</f>
        <v>#DIV/0!</v>
      </c>
      <c r="AL28" s="134" t="e">
        <f>+'PIBTRIM CONSTANTE 18-25_V'!AM28/'PIBTRIM CONSTANTE 18-25_V'!AM$32*100</f>
        <v>#DIV/0!</v>
      </c>
    </row>
    <row r="29" spans="1:38">
      <c r="A29" s="85"/>
      <c r="B29" s="119" t="s">
        <v>57</v>
      </c>
      <c r="C29" s="136" t="e">
        <f>+'PIBTRIM CONSTANTE 18-25_V'!D29/'PIBTRIM CONSTANTE 18-25_V'!D$32*100</f>
        <v>#DIV/0!</v>
      </c>
      <c r="D29" s="137" t="e">
        <f>+'PIBTRIM CONSTANTE 18-25_V'!E29/'PIBTRIM CONSTANTE 18-25_V'!E$32*100</f>
        <v>#DIV/0!</v>
      </c>
      <c r="E29" s="137" t="e">
        <f>+'PIBTRIM CONSTANTE 18-25_V'!F29/'PIBTRIM CONSTANTE 18-25_V'!F$32*100</f>
        <v>#DIV/0!</v>
      </c>
      <c r="F29" s="137" t="e">
        <f>+'PIBTRIM CONSTANTE 18-25_V'!G29/'PIBTRIM CONSTANTE 18-25_V'!G$32*100</f>
        <v>#DIV/0!</v>
      </c>
      <c r="G29" s="137" t="e">
        <f>+'PIBTRIM CONSTANTE 18-25_V'!H29/'PIBTRIM CONSTANTE 18-25_V'!H$32*100</f>
        <v>#DIV/0!</v>
      </c>
      <c r="H29" s="138" t="e">
        <f>+'PIBTRIM CONSTANTE 18-25_V'!I29/'PIBTRIM CONSTANTE 18-25_V'!I$32*100</f>
        <v>#DIV/0!</v>
      </c>
      <c r="I29" s="137" t="e">
        <f>+'PIBTRIM CONSTANTE 18-25_V'!J29/'PIBTRIM CONSTANTE 18-25_V'!J$32*100</f>
        <v>#DIV/0!</v>
      </c>
      <c r="J29" s="137" t="e">
        <f>+'PIBTRIM CONSTANTE 18-25_V'!K29/'PIBTRIM CONSTANTE 18-25_V'!K$32*100</f>
        <v>#DIV/0!</v>
      </c>
      <c r="K29" s="137" t="e">
        <f>+'PIBTRIM CONSTANTE 18-25_V'!L29/'PIBTRIM CONSTANTE 18-25_V'!L$32*100</f>
        <v>#DIV/0!</v>
      </c>
      <c r="L29" s="137" t="e">
        <f>+'PIBTRIM CONSTANTE 18-25_V'!M29/'PIBTRIM CONSTANTE 18-25_V'!M$32*100</f>
        <v>#DIV/0!</v>
      </c>
      <c r="M29" s="137" t="e">
        <f>+'PIBTRIM CONSTANTE 18-25_V'!N29/'PIBTRIM CONSTANTE 18-25_V'!N$32*100</f>
        <v>#DIV/0!</v>
      </c>
      <c r="N29" s="139" t="e">
        <f>+'PIBTRIM CONSTANTE 18-25_V'!O29/'PIBTRIM CONSTANTE 18-25_V'!O$32*100</f>
        <v>#DIV/0!</v>
      </c>
      <c r="O29" s="139" t="e">
        <f>+'PIBTRIM CONSTANTE 18-25_V'!P29/'PIBTRIM CONSTANTE 18-25_V'!P$32*100</f>
        <v>#DIV/0!</v>
      </c>
      <c r="P29" s="139" t="e">
        <f>+'PIBTRIM CONSTANTE 18-25_V'!Q29/'PIBTRIM CONSTANTE 18-25_V'!Q$32*100</f>
        <v>#DIV/0!</v>
      </c>
      <c r="Q29" s="139" t="e">
        <f>+'PIBTRIM CONSTANTE 18-25_V'!R29/'PIBTRIM CONSTANTE 18-25_V'!R$32*100</f>
        <v>#DIV/0!</v>
      </c>
      <c r="R29" s="140" t="e">
        <f>+'PIBTRIM CONSTANTE 18-25_V'!S29/'PIBTRIM CONSTANTE 18-25_V'!S$32*100</f>
        <v>#DIV/0!</v>
      </c>
      <c r="S29" s="140" t="e">
        <f>+'PIBTRIM CONSTANTE 18-25_V'!T29/'PIBTRIM CONSTANTE 18-25_V'!T$32*100</f>
        <v>#DIV/0!</v>
      </c>
      <c r="T29" s="140" t="e">
        <f>+'PIBTRIM CONSTANTE 18-25_V'!U29/'PIBTRIM CONSTANTE 18-25_V'!U$32*100</f>
        <v>#DIV/0!</v>
      </c>
      <c r="U29" s="140" t="e">
        <f>+'PIBTRIM CONSTANTE 18-25_V'!V29/'PIBTRIM CONSTANTE 18-25_V'!V$32*100</f>
        <v>#DIV/0!</v>
      </c>
      <c r="V29" s="140" t="e">
        <f>+'PIBTRIM CONSTANTE 18-25_V'!W29/'PIBTRIM CONSTANTE 18-25_V'!W$32*100</f>
        <v>#DIV/0!</v>
      </c>
      <c r="W29" s="140" t="e">
        <f>+'PIBTRIM CONSTANTE 18-25_V'!X29/'PIBTRIM CONSTANTE 18-25_V'!X$32*100</f>
        <v>#DIV/0!</v>
      </c>
      <c r="X29" s="140" t="e">
        <f>+'PIBTRIM CONSTANTE 18-25_V'!Y29/'PIBTRIM CONSTANTE 18-25_V'!Y$32*100</f>
        <v>#DIV/0!</v>
      </c>
      <c r="Y29" s="140" t="e">
        <f>+'PIBTRIM CONSTANTE 18-25_V'!Z29/'PIBTRIM CONSTANTE 18-25_V'!Z$32*100</f>
        <v>#DIV/0!</v>
      </c>
      <c r="Z29" s="140" t="e">
        <f>+'PIBTRIM CONSTANTE 18-25_V'!AA29/'PIBTRIM CONSTANTE 18-25_V'!AA$32*100</f>
        <v>#DIV/0!</v>
      </c>
      <c r="AA29" s="140" t="e">
        <f>+'PIBTRIM CONSTANTE 18-25_V'!AB29/'PIBTRIM CONSTANTE 18-25_V'!AB$32*100</f>
        <v>#DIV/0!</v>
      </c>
      <c r="AB29" s="140" t="e">
        <f>+'PIBTRIM CONSTANTE 18-25_V'!AC29/'PIBTRIM CONSTANTE 18-25_V'!AC$32*100</f>
        <v>#DIV/0!</v>
      </c>
      <c r="AC29" s="140" t="e">
        <f>+'PIBTRIM CONSTANTE 18-25_V'!AD29/'PIBTRIM CONSTANTE 18-25_V'!AD$32*100</f>
        <v>#DIV/0!</v>
      </c>
      <c r="AD29" s="140" t="e">
        <f>+'PIBTRIM CONSTANTE 18-25_V'!AE29/'PIBTRIM CONSTANTE 18-25_V'!AE$32*100</f>
        <v>#DIV/0!</v>
      </c>
      <c r="AE29" s="140" t="e">
        <f>+'PIBTRIM CONSTANTE 18-25_V'!AF29/'PIBTRIM CONSTANTE 18-25_V'!AF$32*100</f>
        <v>#DIV/0!</v>
      </c>
      <c r="AF29" s="140" t="e">
        <f>+'PIBTRIM CONSTANTE 18-25_V'!AG29/'PIBTRIM CONSTANTE 18-25_V'!AG$32*100</f>
        <v>#DIV/0!</v>
      </c>
      <c r="AG29" s="140" t="e">
        <f>+'PIBTRIM CONSTANTE 18-25_V'!AH29/'PIBTRIM CONSTANTE 18-25_V'!AH$32*100</f>
        <v>#DIV/0!</v>
      </c>
      <c r="AH29" s="141" t="e">
        <f>+'PIBTRIM CONSTANTE 18-25_V'!AI29/'PIBTRIM CONSTANTE 18-25_V'!AI$32*100</f>
        <v>#DIV/0!</v>
      </c>
      <c r="AI29" s="141" t="e">
        <f>+'PIBTRIM CONSTANTE 18-25_V'!AJ29/'PIBTRIM CONSTANTE 18-25_V'!AJ$32*100</f>
        <v>#DIV/0!</v>
      </c>
      <c r="AJ29" s="141" t="e">
        <f>+'PIBTRIM CONSTANTE 18-25_V'!AK29/'PIBTRIM CONSTANTE 18-25_V'!AK$32*100</f>
        <v>#DIV/0!</v>
      </c>
      <c r="AK29" s="140" t="e">
        <f>+'PIBTRIM CONSTANTE 18-25_V'!AL29/'PIBTRIM CONSTANTE 18-25_V'!AL$32*100</f>
        <v>#DIV/0!</v>
      </c>
      <c r="AL29" s="141" t="e">
        <f>+'PIBTRIM CONSTANTE 18-25_V'!AM29/'PIBTRIM CONSTANTE 18-25_V'!AM$32*100</f>
        <v>#DIV/0!</v>
      </c>
    </row>
    <row r="30" spans="1:38">
      <c r="A30" s="87"/>
      <c r="B30" s="120" t="s">
        <v>58</v>
      </c>
      <c r="C30" s="142" t="e">
        <f>+'PIBTRIM CONSTANTE 18-25_V'!D30/'PIBTRIM CONSTANTE 18-25_V'!D$32*100</f>
        <v>#DIV/0!</v>
      </c>
      <c r="D30" s="143" t="e">
        <f>+'PIBTRIM CONSTANTE 18-25_V'!E30/'PIBTRIM CONSTANTE 18-25_V'!E$32*100</f>
        <v>#DIV/0!</v>
      </c>
      <c r="E30" s="143" t="e">
        <f>+'PIBTRIM CONSTANTE 18-25_V'!F30/'PIBTRIM CONSTANTE 18-25_V'!F$32*100</f>
        <v>#DIV/0!</v>
      </c>
      <c r="F30" s="143" t="e">
        <f>+'PIBTRIM CONSTANTE 18-25_V'!G30/'PIBTRIM CONSTANTE 18-25_V'!G$32*100</f>
        <v>#DIV/0!</v>
      </c>
      <c r="G30" s="143" t="e">
        <f>+'PIBTRIM CONSTANTE 18-25_V'!H30/'PIBTRIM CONSTANTE 18-25_V'!H$32*100</f>
        <v>#DIV/0!</v>
      </c>
      <c r="H30" s="144" t="e">
        <f>+'PIBTRIM CONSTANTE 18-25_V'!I30/'PIBTRIM CONSTANTE 18-25_V'!I$32*100</f>
        <v>#DIV/0!</v>
      </c>
      <c r="I30" s="143" t="e">
        <f>+'PIBTRIM CONSTANTE 18-25_V'!J30/'PIBTRIM CONSTANTE 18-25_V'!J$32*100</f>
        <v>#DIV/0!</v>
      </c>
      <c r="J30" s="143" t="e">
        <f>+'PIBTRIM CONSTANTE 18-25_V'!K30/'PIBTRIM CONSTANTE 18-25_V'!K$32*100</f>
        <v>#DIV/0!</v>
      </c>
      <c r="K30" s="143" t="e">
        <f>+'PIBTRIM CONSTANTE 18-25_V'!L30/'PIBTRIM CONSTANTE 18-25_V'!L$32*100</f>
        <v>#DIV/0!</v>
      </c>
      <c r="L30" s="143" t="e">
        <f>+'PIBTRIM CONSTANTE 18-25_V'!M30/'PIBTRIM CONSTANTE 18-25_V'!M$32*100</f>
        <v>#DIV/0!</v>
      </c>
      <c r="M30" s="144" t="e">
        <f>+'PIBTRIM CONSTANTE 18-25_V'!N30/'PIBTRIM CONSTANTE 18-25_V'!N$32*100</f>
        <v>#DIV/0!</v>
      </c>
      <c r="N30" s="143" t="e">
        <f>+'PIBTRIM CONSTANTE 18-25_V'!O30/'PIBTRIM CONSTANTE 18-25_V'!O$32*100</f>
        <v>#DIV/0!</v>
      </c>
      <c r="O30" s="143" t="e">
        <f>+'PIBTRIM CONSTANTE 18-25_V'!P30/'PIBTRIM CONSTANTE 18-25_V'!P$32*100</f>
        <v>#DIV/0!</v>
      </c>
      <c r="P30" s="143" t="e">
        <f>+'PIBTRIM CONSTANTE 18-25_V'!Q30/'PIBTRIM CONSTANTE 18-25_V'!Q$32*100</f>
        <v>#DIV/0!</v>
      </c>
      <c r="Q30" s="143" t="e">
        <f>+'PIBTRIM CONSTANTE 18-25_V'!R30/'PIBTRIM CONSTANTE 18-25_V'!R$32*100</f>
        <v>#DIV/0!</v>
      </c>
      <c r="R30" s="144" t="e">
        <f>+'PIBTRIM CONSTANTE 18-25_V'!S30/'PIBTRIM CONSTANTE 18-25_V'!S$32*100</f>
        <v>#DIV/0!</v>
      </c>
      <c r="S30" s="143" t="e">
        <f>+'PIBTRIM CONSTANTE 18-25_V'!T30/'PIBTRIM CONSTANTE 18-25_V'!T$32*100</f>
        <v>#DIV/0!</v>
      </c>
      <c r="T30" s="143" t="e">
        <f>+'PIBTRIM CONSTANTE 18-25_V'!U30/'PIBTRIM CONSTANTE 18-25_V'!U$32*100</f>
        <v>#DIV/0!</v>
      </c>
      <c r="U30" s="143" t="e">
        <f>+'PIBTRIM CONSTANTE 18-25_V'!V30/'PIBTRIM CONSTANTE 18-25_V'!V$32*100</f>
        <v>#DIV/0!</v>
      </c>
      <c r="V30" s="143" t="e">
        <f>+'PIBTRIM CONSTANTE 18-25_V'!W30/'PIBTRIM CONSTANTE 18-25_V'!W$32*100</f>
        <v>#DIV/0!</v>
      </c>
      <c r="W30" s="144" t="e">
        <f>+'PIBTRIM CONSTANTE 18-25_V'!X30/'PIBTRIM CONSTANTE 18-25_V'!X$32*100</f>
        <v>#DIV/0!</v>
      </c>
      <c r="X30" s="144" t="e">
        <f>+'PIBTRIM CONSTANTE 18-25_V'!Y30/'PIBTRIM CONSTANTE 18-25_V'!Y$32*100</f>
        <v>#DIV/0!</v>
      </c>
      <c r="Y30" s="144" t="e">
        <f>+'PIBTRIM CONSTANTE 18-25_V'!Z30/'PIBTRIM CONSTANTE 18-25_V'!Z$32*100</f>
        <v>#DIV/0!</v>
      </c>
      <c r="Z30" s="144" t="e">
        <f>+'PIBTRIM CONSTANTE 18-25_V'!AA30/'PIBTRIM CONSTANTE 18-25_V'!AA$32*100</f>
        <v>#DIV/0!</v>
      </c>
      <c r="AA30" s="144" t="e">
        <f>+'PIBTRIM CONSTANTE 18-25_V'!AB30/'PIBTRIM CONSTANTE 18-25_V'!AB$32*100</f>
        <v>#DIV/0!</v>
      </c>
      <c r="AB30" s="144" t="e">
        <f>+'PIBTRIM CONSTANTE 18-25_V'!AC30/'PIBTRIM CONSTANTE 18-25_V'!AC$32*100</f>
        <v>#DIV/0!</v>
      </c>
      <c r="AC30" s="144" t="e">
        <f>+'PIBTRIM CONSTANTE 18-25_V'!AD30/'PIBTRIM CONSTANTE 18-25_V'!AD$32*100</f>
        <v>#DIV/0!</v>
      </c>
      <c r="AD30" s="144" t="e">
        <f>+'PIBTRIM CONSTANTE 18-25_V'!AE30/'PIBTRIM CONSTANTE 18-25_V'!AE$32*100</f>
        <v>#DIV/0!</v>
      </c>
      <c r="AE30" s="144" t="e">
        <f>+'PIBTRIM CONSTANTE 18-25_V'!AF30/'PIBTRIM CONSTANTE 18-25_V'!AF$32*100</f>
        <v>#DIV/0!</v>
      </c>
      <c r="AF30" s="144" t="e">
        <f>+'PIBTRIM CONSTANTE 18-25_V'!AG30/'PIBTRIM CONSTANTE 18-25_V'!AG$32*100</f>
        <v>#DIV/0!</v>
      </c>
      <c r="AG30" s="144" t="e">
        <f>+'PIBTRIM CONSTANTE 18-25_V'!AH30/'PIBTRIM CONSTANTE 18-25_V'!AH$32*100</f>
        <v>#DIV/0!</v>
      </c>
      <c r="AH30" s="143" t="e">
        <f>+'PIBTRIM CONSTANTE 18-25_V'!AI30/'PIBTRIM CONSTANTE 18-25_V'!AI$32*100</f>
        <v>#DIV/0!</v>
      </c>
      <c r="AI30" s="143" t="e">
        <f>+'PIBTRIM CONSTANTE 18-25_V'!AJ30/'PIBTRIM CONSTANTE 18-25_V'!AJ$32*100</f>
        <v>#DIV/0!</v>
      </c>
      <c r="AJ30" s="143" t="e">
        <f>+'PIBTRIM CONSTANTE 18-25_V'!AK30/'PIBTRIM CONSTANTE 18-25_V'!AK$32*100</f>
        <v>#DIV/0!</v>
      </c>
      <c r="AK30" s="144" t="e">
        <f>+'PIBTRIM CONSTANTE 18-25_V'!AL30/'PIBTRIM CONSTANTE 18-25_V'!AL$32*100</f>
        <v>#DIV/0!</v>
      </c>
      <c r="AL30" s="143" t="e">
        <f>+'PIBTRIM CONSTANTE 18-25_V'!AM30/'PIBTRIM CONSTANTE 18-25_V'!AM$32*100</f>
        <v>#DIV/0!</v>
      </c>
    </row>
    <row r="31" spans="1:38">
      <c r="A31" s="89"/>
      <c r="B31" s="84" t="s">
        <v>59</v>
      </c>
      <c r="C31" s="136" t="e">
        <f>+'PIBTRIM CONSTANTE 18-25_V'!D31/'PIBTRIM CONSTANTE 18-25_V'!D$32*100</f>
        <v>#DIV/0!</v>
      </c>
      <c r="D31" s="137" t="e">
        <f>+'PIBTRIM CONSTANTE 18-25_V'!E31/'PIBTRIM CONSTANTE 18-25_V'!E$32*100</f>
        <v>#DIV/0!</v>
      </c>
      <c r="E31" s="137" t="e">
        <f>+'PIBTRIM CONSTANTE 18-25_V'!F31/'PIBTRIM CONSTANTE 18-25_V'!F$32*100</f>
        <v>#DIV/0!</v>
      </c>
      <c r="F31" s="137" t="e">
        <f>+'PIBTRIM CONSTANTE 18-25_V'!G31/'PIBTRIM CONSTANTE 18-25_V'!G$32*100</f>
        <v>#DIV/0!</v>
      </c>
      <c r="G31" s="137" t="e">
        <f>+'PIBTRIM CONSTANTE 18-25_V'!H31/'PIBTRIM CONSTANTE 18-25_V'!H$32*100</f>
        <v>#DIV/0!</v>
      </c>
      <c r="H31" s="138" t="e">
        <f>+'PIBTRIM CONSTANTE 18-25_V'!I31/'PIBTRIM CONSTANTE 18-25_V'!I$32*100</f>
        <v>#DIV/0!</v>
      </c>
      <c r="I31" s="137" t="e">
        <f>+'PIBTRIM CONSTANTE 18-25_V'!J31/'PIBTRIM CONSTANTE 18-25_V'!J$32*100</f>
        <v>#DIV/0!</v>
      </c>
      <c r="J31" s="137" t="e">
        <f>+'PIBTRIM CONSTANTE 18-25_V'!K31/'PIBTRIM CONSTANTE 18-25_V'!K$32*100</f>
        <v>#DIV/0!</v>
      </c>
      <c r="K31" s="137" t="e">
        <f>+'PIBTRIM CONSTANTE 18-25_V'!L31/'PIBTRIM CONSTANTE 18-25_V'!L$32*100</f>
        <v>#DIV/0!</v>
      </c>
      <c r="L31" s="137" t="e">
        <f>+'PIBTRIM CONSTANTE 18-25_V'!M31/'PIBTRIM CONSTANTE 18-25_V'!M$32*100</f>
        <v>#DIV/0!</v>
      </c>
      <c r="M31" s="138" t="e">
        <f>+'PIBTRIM CONSTANTE 18-25_V'!N31/'PIBTRIM CONSTANTE 18-25_V'!N$32*100</f>
        <v>#DIV/0!</v>
      </c>
      <c r="N31" s="137" t="e">
        <f>+'PIBTRIM CONSTANTE 18-25_V'!O31/'PIBTRIM CONSTANTE 18-25_V'!O$32*100</f>
        <v>#DIV/0!</v>
      </c>
      <c r="O31" s="137" t="e">
        <f>+'PIBTRIM CONSTANTE 18-25_V'!P31/'PIBTRIM CONSTANTE 18-25_V'!P$32*100</f>
        <v>#DIV/0!</v>
      </c>
      <c r="P31" s="137" t="e">
        <f>+'PIBTRIM CONSTANTE 18-25_V'!Q31/'PIBTRIM CONSTANTE 18-25_V'!Q$32*100</f>
        <v>#DIV/0!</v>
      </c>
      <c r="Q31" s="137" t="e">
        <f>+'PIBTRIM CONSTANTE 18-25_V'!R31/'PIBTRIM CONSTANTE 18-25_V'!R$32*100</f>
        <v>#DIV/0!</v>
      </c>
      <c r="R31" s="138" t="e">
        <f>+'PIBTRIM CONSTANTE 18-25_V'!S31/'PIBTRIM CONSTANTE 18-25_V'!S$32*100</f>
        <v>#DIV/0!</v>
      </c>
      <c r="S31" s="137" t="e">
        <f>+'PIBTRIM CONSTANTE 18-25_V'!T31/'PIBTRIM CONSTANTE 18-25_V'!T$32*100</f>
        <v>#DIV/0!</v>
      </c>
      <c r="T31" s="137" t="e">
        <f>+'PIBTRIM CONSTANTE 18-25_V'!U31/'PIBTRIM CONSTANTE 18-25_V'!U$32*100</f>
        <v>#DIV/0!</v>
      </c>
      <c r="U31" s="137" t="e">
        <f>+'PIBTRIM CONSTANTE 18-25_V'!V31/'PIBTRIM CONSTANTE 18-25_V'!V$32*100</f>
        <v>#DIV/0!</v>
      </c>
      <c r="V31" s="137" t="e">
        <f>+'PIBTRIM CONSTANTE 18-25_V'!W31/'PIBTRIM CONSTANTE 18-25_V'!W$32*100</f>
        <v>#DIV/0!</v>
      </c>
      <c r="W31" s="138" t="e">
        <f>+'PIBTRIM CONSTANTE 18-25_V'!X31/'PIBTRIM CONSTANTE 18-25_V'!X$32*100</f>
        <v>#DIV/0!</v>
      </c>
      <c r="X31" s="138" t="e">
        <f>+'PIBTRIM CONSTANTE 18-25_V'!Y31/'PIBTRIM CONSTANTE 18-25_V'!Y$32*100</f>
        <v>#DIV/0!</v>
      </c>
      <c r="Y31" s="138" t="e">
        <f>+'PIBTRIM CONSTANTE 18-25_V'!Z31/'PIBTRIM CONSTANTE 18-25_V'!Z$32*100</f>
        <v>#DIV/0!</v>
      </c>
      <c r="Z31" s="138" t="e">
        <f>+'PIBTRIM CONSTANTE 18-25_V'!AA31/'PIBTRIM CONSTANTE 18-25_V'!AA$32*100</f>
        <v>#DIV/0!</v>
      </c>
      <c r="AA31" s="138" t="e">
        <f>+'PIBTRIM CONSTANTE 18-25_V'!AB31/'PIBTRIM CONSTANTE 18-25_V'!AB$32*100</f>
        <v>#DIV/0!</v>
      </c>
      <c r="AB31" s="138" t="e">
        <f>+'PIBTRIM CONSTANTE 18-25_V'!AC31/'PIBTRIM CONSTANTE 18-25_V'!AC$32*100</f>
        <v>#DIV/0!</v>
      </c>
      <c r="AC31" s="138" t="e">
        <f>+'PIBTRIM CONSTANTE 18-25_V'!AD31/'PIBTRIM CONSTANTE 18-25_V'!AD$32*100</f>
        <v>#DIV/0!</v>
      </c>
      <c r="AD31" s="138" t="e">
        <f>+'PIBTRIM CONSTANTE 18-25_V'!AE31/'PIBTRIM CONSTANTE 18-25_V'!AE$32*100</f>
        <v>#DIV/0!</v>
      </c>
      <c r="AE31" s="138" t="e">
        <f>+'PIBTRIM CONSTANTE 18-25_V'!AF31/'PIBTRIM CONSTANTE 18-25_V'!AF$32*100</f>
        <v>#DIV/0!</v>
      </c>
      <c r="AF31" s="138" t="e">
        <f>+'PIBTRIM CONSTANTE 18-25_V'!AG31/'PIBTRIM CONSTANTE 18-25_V'!AG$32*100</f>
        <v>#DIV/0!</v>
      </c>
      <c r="AG31" s="138" t="e">
        <f>+'PIBTRIM CONSTANTE 18-25_V'!AH31/'PIBTRIM CONSTANTE 18-25_V'!AH$32*100</f>
        <v>#DIV/0!</v>
      </c>
      <c r="AH31" s="137" t="e">
        <f>+'PIBTRIM CONSTANTE 18-25_V'!AI31/'PIBTRIM CONSTANTE 18-25_V'!AI$32*100</f>
        <v>#DIV/0!</v>
      </c>
      <c r="AI31" s="137" t="e">
        <f>+'PIBTRIM CONSTANTE 18-25_V'!AJ31/'PIBTRIM CONSTANTE 18-25_V'!AJ$32*100</f>
        <v>#DIV/0!</v>
      </c>
      <c r="AJ31" s="137" t="e">
        <f>+'PIBTRIM CONSTANTE 18-25_V'!AK31/'PIBTRIM CONSTANTE 18-25_V'!AK$32*100</f>
        <v>#DIV/0!</v>
      </c>
      <c r="AK31" s="138" t="e">
        <f>+'PIBTRIM CONSTANTE 18-25_V'!AL31/'PIBTRIM CONSTANTE 18-25_V'!AL$32*100</f>
        <v>#DIV/0!</v>
      </c>
      <c r="AL31" s="137" t="e">
        <f>+'PIBTRIM CONSTANTE 18-25_V'!AM31/'PIBTRIM CONSTANTE 18-25_V'!AM$32*100</f>
        <v>#DIV/0!</v>
      </c>
    </row>
    <row r="32" spans="1:38">
      <c r="A32" s="90"/>
      <c r="B32" s="91" t="s">
        <v>60</v>
      </c>
      <c r="C32" s="145" t="e">
        <f>+'PIBTRIM CONSTANTE 18-25_V'!D32/'PIBTRIM CONSTANTE 18-25_V'!D$32*100</f>
        <v>#DIV/0!</v>
      </c>
      <c r="D32" s="146" t="e">
        <f>+'PIBTRIM CONSTANTE 18-25_V'!E32/'PIBTRIM CONSTANTE 18-25_V'!E$32*100</f>
        <v>#DIV/0!</v>
      </c>
      <c r="E32" s="146" t="e">
        <f>+'PIBTRIM CONSTANTE 18-25_V'!F32/'PIBTRIM CONSTANTE 18-25_V'!F$32*100</f>
        <v>#DIV/0!</v>
      </c>
      <c r="F32" s="146" t="e">
        <f>+'PIBTRIM CONSTANTE 18-25_V'!G32/'PIBTRIM CONSTANTE 18-25_V'!G$32*100</f>
        <v>#DIV/0!</v>
      </c>
      <c r="G32" s="146" t="e">
        <f>+'PIBTRIM CONSTANTE 18-25_V'!H32/'PIBTRIM CONSTANTE 18-25_V'!H$32*100</f>
        <v>#DIV/0!</v>
      </c>
      <c r="H32" s="147" t="e">
        <f>+'PIBTRIM CONSTANTE 18-25_V'!I32/'PIBTRIM CONSTANTE 18-25_V'!I$32*100</f>
        <v>#DIV/0!</v>
      </c>
      <c r="I32" s="146" t="e">
        <f>+'PIBTRIM CONSTANTE 18-25_V'!J32/'PIBTRIM CONSTANTE 18-25_V'!J$32*100</f>
        <v>#DIV/0!</v>
      </c>
      <c r="J32" s="146" t="e">
        <f>+'PIBTRIM CONSTANTE 18-25_V'!K32/'PIBTRIM CONSTANTE 18-25_V'!K$32*100</f>
        <v>#DIV/0!</v>
      </c>
      <c r="K32" s="146" t="e">
        <f>+'PIBTRIM CONSTANTE 18-25_V'!L32/'PIBTRIM CONSTANTE 18-25_V'!L$32*100</f>
        <v>#DIV/0!</v>
      </c>
      <c r="L32" s="146" t="e">
        <f>+'PIBTRIM CONSTANTE 18-25_V'!M32/'PIBTRIM CONSTANTE 18-25_V'!M$32*100</f>
        <v>#DIV/0!</v>
      </c>
      <c r="M32" s="147" t="e">
        <f>+'PIBTRIM CONSTANTE 18-25_V'!N32/'PIBTRIM CONSTANTE 18-25_V'!N$32*100</f>
        <v>#DIV/0!</v>
      </c>
      <c r="N32" s="146" t="e">
        <f>+'PIBTRIM CONSTANTE 18-25_V'!O32/'PIBTRIM CONSTANTE 18-25_V'!O$32*100</f>
        <v>#DIV/0!</v>
      </c>
      <c r="O32" s="146" t="e">
        <f>+'PIBTRIM CONSTANTE 18-25_V'!P32/'PIBTRIM CONSTANTE 18-25_V'!P$32*100</f>
        <v>#DIV/0!</v>
      </c>
      <c r="P32" s="146" t="e">
        <f>+'PIBTRIM CONSTANTE 18-25_V'!Q32/'PIBTRIM CONSTANTE 18-25_V'!Q$32*100</f>
        <v>#DIV/0!</v>
      </c>
      <c r="Q32" s="146" t="e">
        <f>+'PIBTRIM CONSTANTE 18-25_V'!R32/'PIBTRIM CONSTANTE 18-25_V'!R$32*100</f>
        <v>#DIV/0!</v>
      </c>
      <c r="R32" s="147" t="e">
        <f>+'PIBTRIM CONSTANTE 18-25_V'!S32/'PIBTRIM CONSTANTE 18-25_V'!S$32*100</f>
        <v>#DIV/0!</v>
      </c>
      <c r="S32" s="146" t="e">
        <f>+'PIBTRIM CONSTANTE 18-25_V'!T32/'PIBTRIM CONSTANTE 18-25_V'!T$32*100</f>
        <v>#DIV/0!</v>
      </c>
      <c r="T32" s="146" t="e">
        <f>+'PIBTRIM CONSTANTE 18-25_V'!U32/'PIBTRIM CONSTANTE 18-25_V'!U$32*100</f>
        <v>#DIV/0!</v>
      </c>
      <c r="U32" s="146" t="e">
        <f>+'PIBTRIM CONSTANTE 18-25_V'!V32/'PIBTRIM CONSTANTE 18-25_V'!V$32*100</f>
        <v>#DIV/0!</v>
      </c>
      <c r="V32" s="146" t="e">
        <f>+'PIBTRIM CONSTANTE 18-25_V'!W32/'PIBTRIM CONSTANTE 18-25_V'!W$32*100</f>
        <v>#DIV/0!</v>
      </c>
      <c r="W32" s="147" t="e">
        <f>+'PIBTRIM CONSTANTE 18-25_V'!X32/'PIBTRIM CONSTANTE 18-25_V'!X$32*100</f>
        <v>#DIV/0!</v>
      </c>
      <c r="X32" s="147" t="e">
        <f>+'PIBTRIM CONSTANTE 18-25_V'!Y32/'PIBTRIM CONSTANTE 18-25_V'!Y$32*100</f>
        <v>#DIV/0!</v>
      </c>
      <c r="Y32" s="147" t="e">
        <f>+'PIBTRIM CONSTANTE 18-25_V'!Z32/'PIBTRIM CONSTANTE 18-25_V'!Z$32*100</f>
        <v>#DIV/0!</v>
      </c>
      <c r="Z32" s="147" t="e">
        <f>+'PIBTRIM CONSTANTE 18-25_V'!AA32/'PIBTRIM CONSTANTE 18-25_V'!AA$32*100</f>
        <v>#DIV/0!</v>
      </c>
      <c r="AA32" s="147" t="e">
        <f>+'PIBTRIM CONSTANTE 18-25_V'!AB32/'PIBTRIM CONSTANTE 18-25_V'!AB$32*100</f>
        <v>#DIV/0!</v>
      </c>
      <c r="AB32" s="147" t="e">
        <f>+'PIBTRIM CONSTANTE 18-25_V'!AC32/'PIBTRIM CONSTANTE 18-25_V'!AC$32*100</f>
        <v>#DIV/0!</v>
      </c>
      <c r="AC32" s="147" t="e">
        <f>+'PIBTRIM CONSTANTE 18-25_V'!AD32/'PIBTRIM CONSTANTE 18-25_V'!AD$32*100</f>
        <v>#DIV/0!</v>
      </c>
      <c r="AD32" s="147" t="e">
        <f>+'PIBTRIM CONSTANTE 18-25_V'!AE32/'PIBTRIM CONSTANTE 18-25_V'!AE$32*100</f>
        <v>#DIV/0!</v>
      </c>
      <c r="AE32" s="147" t="e">
        <f>+'PIBTRIM CONSTANTE 18-25_V'!AF32/'PIBTRIM CONSTANTE 18-25_V'!AF$32*100</f>
        <v>#DIV/0!</v>
      </c>
      <c r="AF32" s="147" t="e">
        <f>+'PIBTRIM CONSTANTE 18-25_V'!AG32/'PIBTRIM CONSTANTE 18-25_V'!AG$32*100</f>
        <v>#DIV/0!</v>
      </c>
      <c r="AG32" s="147" t="e">
        <f>+'PIBTRIM CONSTANTE 18-25_V'!AH32/'PIBTRIM CONSTANTE 18-25_V'!AH$32*100</f>
        <v>#DIV/0!</v>
      </c>
      <c r="AH32" s="146" t="e">
        <f>+'PIBTRIM CONSTANTE 18-25_V'!AI32/'PIBTRIM CONSTANTE 18-25_V'!AI$32*100</f>
        <v>#DIV/0!</v>
      </c>
      <c r="AI32" s="146" t="e">
        <f>+'PIBTRIM CONSTANTE 18-25_V'!AJ32/'PIBTRIM CONSTANTE 18-25_V'!AJ$32*100</f>
        <v>#DIV/0!</v>
      </c>
      <c r="AJ32" s="146" t="e">
        <f>+'PIBTRIM CONSTANTE 18-25_V'!AK32/'PIBTRIM CONSTANTE 18-25_V'!AK$32*100</f>
        <v>#DIV/0!</v>
      </c>
      <c r="AK32" s="147" t="e">
        <f>+'PIBTRIM CONSTANTE 18-25_V'!AL32/'PIBTRIM CONSTANTE 18-25_V'!AL$32*100</f>
        <v>#DIV/0!</v>
      </c>
      <c r="AL32" s="146" t="e">
        <f>+'PIBTRIM CONSTANTE 18-25_V'!AM32/'PIBTRIM CONSTANTE 18-25_V'!AM$32*100</f>
        <v>#DIV/0!</v>
      </c>
    </row>
    <row r="33" spans="1:38">
      <c r="A33" s="92" t="s">
        <v>61</v>
      </c>
      <c r="B33" s="93"/>
      <c r="C33" s="92"/>
      <c r="D33" s="92"/>
      <c r="E33" s="94"/>
      <c r="F33" s="94"/>
      <c r="G33" s="94"/>
      <c r="H33" s="92"/>
      <c r="I33" s="92"/>
      <c r="J33" s="94"/>
      <c r="K33" s="94"/>
      <c r="L33" s="94"/>
      <c r="M33" s="94"/>
      <c r="N33" s="94"/>
      <c r="O33" s="94"/>
      <c r="P33" s="94"/>
      <c r="Q33" s="94"/>
      <c r="R33" s="94"/>
      <c r="S33" s="94"/>
      <c r="T33" s="94"/>
      <c r="U33" s="94"/>
      <c r="V33" s="94"/>
      <c r="W33" s="94"/>
      <c r="X33" s="94"/>
      <c r="Y33" s="94"/>
      <c r="Z33" s="94"/>
      <c r="AA33" s="94"/>
      <c r="AB33" s="94"/>
      <c r="AC33" s="94"/>
      <c r="AD33" s="94"/>
      <c r="AE33" s="94"/>
      <c r="AF33" s="94"/>
      <c r="AG33" s="94"/>
      <c r="AH33" s="121"/>
      <c r="AI33" s="94"/>
      <c r="AJ33" s="94"/>
      <c r="AK33" s="94"/>
      <c r="AL33" s="94"/>
    </row>
    <row r="34" spans="1:38">
      <c r="A34" s="92" t="s">
        <v>83</v>
      </c>
      <c r="B34" s="95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  <c r="O34" s="94"/>
      <c r="P34" s="94"/>
      <c r="Q34" s="94"/>
      <c r="R34" s="94"/>
      <c r="S34" s="94"/>
      <c r="T34" s="94"/>
      <c r="U34" s="94"/>
      <c r="V34" s="94"/>
      <c r="W34" s="94"/>
      <c r="X34" s="94"/>
      <c r="Y34" s="94"/>
      <c r="Z34" s="94"/>
      <c r="AA34" s="94"/>
      <c r="AB34" s="94"/>
      <c r="AC34" s="94"/>
      <c r="AD34" s="94"/>
      <c r="AE34" s="94"/>
      <c r="AF34" s="94"/>
      <c r="AG34" s="94"/>
      <c r="AH34" s="121"/>
      <c r="AI34" s="94"/>
      <c r="AJ34" s="94"/>
      <c r="AK34" s="94"/>
      <c r="AL34" s="94"/>
    </row>
    <row r="35" spans="1:38">
      <c r="A35" s="96" t="s">
        <v>80</v>
      </c>
      <c r="B35" s="93"/>
      <c r="C35" s="94"/>
      <c r="D35" s="94"/>
      <c r="E35" s="94"/>
      <c r="F35" s="94"/>
      <c r="G35" s="94"/>
      <c r="H35" s="94"/>
      <c r="I35" s="94"/>
      <c r="J35" s="94"/>
      <c r="K35" s="94"/>
      <c r="L35" s="94"/>
      <c r="M35" s="94"/>
      <c r="N35" s="94"/>
      <c r="O35" s="94"/>
      <c r="P35" s="94"/>
      <c r="Q35" s="94"/>
      <c r="R35" s="94"/>
      <c r="S35" s="94"/>
      <c r="T35" s="94"/>
      <c r="U35" s="94"/>
      <c r="V35" s="94"/>
      <c r="W35" s="94"/>
      <c r="X35" s="94"/>
      <c r="Y35" s="94"/>
      <c r="Z35" s="94"/>
      <c r="AA35" s="94"/>
      <c r="AB35" s="94"/>
      <c r="AC35" s="94"/>
      <c r="AD35" s="94"/>
      <c r="AE35" s="94"/>
      <c r="AF35" s="94"/>
      <c r="AG35" s="94"/>
      <c r="AH35" s="121"/>
      <c r="AI35" s="94"/>
      <c r="AJ35" s="94"/>
      <c r="AK35" s="94"/>
      <c r="AL35" s="94"/>
    </row>
    <row r="36" spans="1:38">
      <c r="A36" s="97" t="s">
        <v>63</v>
      </c>
      <c r="B36" s="98"/>
      <c r="C36" s="94"/>
      <c r="D36" s="94"/>
      <c r="E36" s="94"/>
      <c r="F36" s="94"/>
      <c r="G36" s="94"/>
      <c r="H36" s="94"/>
      <c r="I36" s="94"/>
      <c r="J36" s="94"/>
      <c r="K36" s="94"/>
      <c r="L36" s="94"/>
      <c r="M36" s="94"/>
      <c r="N36" s="94"/>
      <c r="O36" s="94"/>
      <c r="P36" s="94"/>
      <c r="Q36" s="94"/>
      <c r="R36" s="94"/>
      <c r="S36" s="94"/>
      <c r="T36" s="94"/>
      <c r="U36" s="94"/>
      <c r="V36" s="94"/>
      <c r="W36" s="94"/>
      <c r="X36" s="94"/>
      <c r="Y36" s="94"/>
      <c r="Z36" s="94"/>
      <c r="AA36" s="94"/>
      <c r="AB36" s="94"/>
      <c r="AC36" s="94"/>
      <c r="AD36" s="94"/>
      <c r="AE36" s="94"/>
      <c r="AF36" s="94"/>
      <c r="AG36" s="94"/>
      <c r="AH36" s="121"/>
      <c r="AI36" s="94"/>
      <c r="AJ36" s="94"/>
      <c r="AK36" s="94"/>
      <c r="AL36" s="94"/>
    </row>
    <row r="37" spans="1:38">
      <c r="A37" s="99" t="s">
        <v>64</v>
      </c>
      <c r="B37" s="94"/>
      <c r="C37" s="94"/>
      <c r="D37" s="94"/>
      <c r="E37" s="94"/>
      <c r="F37" s="94"/>
      <c r="G37" s="94"/>
      <c r="H37" s="94"/>
      <c r="I37" s="94"/>
      <c r="J37" s="94"/>
      <c r="K37" s="94"/>
      <c r="L37" s="94"/>
      <c r="M37" s="94"/>
      <c r="N37" s="94"/>
      <c r="O37" s="94"/>
      <c r="P37" s="94"/>
      <c r="Q37" s="94"/>
      <c r="R37" s="94"/>
      <c r="S37" s="94"/>
      <c r="T37" s="94"/>
      <c r="U37" s="94"/>
      <c r="V37" s="94"/>
      <c r="W37" s="94"/>
      <c r="X37" s="94"/>
      <c r="Y37" s="94"/>
      <c r="Z37" s="94"/>
      <c r="AA37" s="94"/>
      <c r="AB37" s="94"/>
      <c r="AC37" s="94"/>
      <c r="AD37" s="94"/>
      <c r="AE37" s="94"/>
      <c r="AF37" s="94"/>
      <c r="AG37" s="94"/>
      <c r="AH37" s="121"/>
      <c r="AI37" s="94"/>
      <c r="AJ37" s="94"/>
      <c r="AK37" s="94"/>
      <c r="AL37" s="94"/>
    </row>
    <row r="38" spans="1:38">
      <c r="A38" s="99" t="s">
        <v>65</v>
      </c>
      <c r="B38" s="64"/>
      <c r="C38" s="92"/>
      <c r="D38" s="92"/>
      <c r="E38" s="92"/>
      <c r="F38" s="92"/>
      <c r="G38" s="92"/>
      <c r="H38" s="92"/>
      <c r="I38" s="92"/>
      <c r="J38" s="92"/>
      <c r="K38" s="92"/>
      <c r="L38" s="92"/>
      <c r="M38" s="92"/>
      <c r="N38" s="92"/>
      <c r="O38" s="92"/>
      <c r="P38" s="92"/>
      <c r="Q38" s="92"/>
      <c r="R38" s="92"/>
      <c r="S38" s="92"/>
      <c r="T38" s="92"/>
      <c r="U38" s="92"/>
      <c r="V38" s="92"/>
      <c r="W38" s="92"/>
      <c r="X38" s="92"/>
      <c r="Y38" s="92"/>
      <c r="Z38" s="92"/>
      <c r="AA38" s="92"/>
      <c r="AB38" s="92"/>
      <c r="AC38" s="92"/>
      <c r="AD38" s="92"/>
      <c r="AE38" s="92"/>
      <c r="AF38" s="92"/>
      <c r="AG38" s="92"/>
      <c r="AH38" s="122"/>
      <c r="AI38" s="92"/>
      <c r="AJ38" s="92"/>
      <c r="AK38" s="92"/>
      <c r="AL38" s="92"/>
    </row>
  </sheetData>
  <mergeCells count="17">
    <mergeCell ref="W8:W9"/>
    <mergeCell ref="AB8:AB9"/>
    <mergeCell ref="AG8:AG9"/>
    <mergeCell ref="A6:A9"/>
    <mergeCell ref="B6:B9"/>
    <mergeCell ref="C6:AL6"/>
    <mergeCell ref="C7:G7"/>
    <mergeCell ref="H7:L7"/>
    <mergeCell ref="M7:Q7"/>
    <mergeCell ref="R7:V7"/>
    <mergeCell ref="W7:AA7"/>
    <mergeCell ref="AB7:AF7"/>
    <mergeCell ref="AG7:AK7"/>
    <mergeCell ref="C8:C9"/>
    <mergeCell ref="H8:H9"/>
    <mergeCell ref="M8:M9"/>
    <mergeCell ref="R8:R9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DG77"/>
  <sheetViews>
    <sheetView workbookViewId="0">
      <selection activeCell="BT21" sqref="BT21"/>
    </sheetView>
  </sheetViews>
  <sheetFormatPr baseColWidth="10" defaultColWidth="10" defaultRowHeight="15"/>
  <cols>
    <col min="1" max="1" width="12.7109375" style="28" customWidth="1"/>
    <col min="2" max="2" width="55.7109375" style="28" customWidth="1"/>
    <col min="3" max="6" width="10.7109375" style="28" customWidth="1"/>
    <col min="7" max="7" width="10.7109375" style="49" customWidth="1"/>
    <col min="8" max="8" width="9.5703125" style="49" customWidth="1"/>
    <col min="9" max="9" width="11.28515625" style="28" customWidth="1"/>
    <col min="10" max="12" width="10" style="28"/>
    <col min="13" max="13" width="10" style="49"/>
    <col min="14" max="17" width="10" style="28"/>
    <col min="18" max="18" width="10" style="49"/>
    <col min="19" max="22" width="10" style="28"/>
    <col min="23" max="23" width="10" style="49"/>
    <col min="24" max="28" width="10" style="28"/>
    <col min="29" max="29" width="10" style="49" customWidth="1"/>
    <col min="30" max="32" width="10" style="28"/>
    <col min="33" max="33" width="10.28515625" style="28" bestFit="1" customWidth="1"/>
    <col min="34" max="34" width="9.85546875" style="49" customWidth="1"/>
    <col min="35" max="37" width="9.85546875" style="28" customWidth="1"/>
    <col min="38" max="38" width="9.85546875" style="49" customWidth="1"/>
    <col min="39" max="39" width="10" style="28"/>
    <col min="73" max="73" width="10" style="28"/>
    <col min="112" max="16384" width="10" style="28"/>
  </cols>
  <sheetData>
    <row r="1" spans="1:39" s="5" customFormat="1" ht="12.75" customHeight="1">
      <c r="A1" s="58" t="s">
        <v>26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4"/>
      <c r="AF1" s="4"/>
      <c r="AG1" s="3"/>
      <c r="AH1" s="3"/>
      <c r="AK1" s="4"/>
      <c r="AL1" s="3"/>
    </row>
    <row r="2" spans="1:39" s="5" customFormat="1" ht="12.75" customHeight="1">
      <c r="A2" s="109" t="s">
        <v>27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4"/>
      <c r="AF2" s="4"/>
      <c r="AG2" s="6"/>
      <c r="AH2" s="6"/>
      <c r="AK2" s="4"/>
      <c r="AL2" s="6"/>
    </row>
    <row r="3" spans="1:39" s="5" customFormat="1" ht="12.75" customHeight="1">
      <c r="A3" s="58" t="s">
        <v>66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4"/>
      <c r="AF3" s="4"/>
      <c r="AG3" s="7"/>
      <c r="AH3" s="7"/>
      <c r="AK3" s="4"/>
      <c r="AL3" s="7"/>
    </row>
    <row r="4" spans="1:39" s="10" customFormat="1" ht="32.25" customHeight="1">
      <c r="A4" s="61" t="s">
        <v>91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9"/>
      <c r="AF4" s="9"/>
      <c r="AG4" s="8"/>
      <c r="AH4" s="8"/>
      <c r="AK4" s="9"/>
      <c r="AL4" s="8"/>
    </row>
    <row r="5" spans="1:39" s="10" customFormat="1" ht="5.25" customHeight="1" thickBot="1">
      <c r="A5" s="8"/>
      <c r="B5" s="8"/>
      <c r="C5" s="8"/>
      <c r="D5" s="8"/>
      <c r="E5" s="8"/>
      <c r="F5" s="8"/>
      <c r="G5" s="8"/>
      <c r="H5" s="8"/>
      <c r="I5" s="8"/>
      <c r="J5" s="8"/>
      <c r="K5" s="8"/>
      <c r="M5" s="8"/>
      <c r="N5" s="8"/>
      <c r="O5" s="8"/>
      <c r="P5" s="8"/>
      <c r="R5" s="8"/>
      <c r="S5" s="8"/>
      <c r="T5" s="8"/>
      <c r="U5" s="8"/>
      <c r="W5" s="8"/>
      <c r="X5" s="8"/>
      <c r="Y5" s="8"/>
      <c r="Z5" s="8"/>
    </row>
    <row r="6" spans="1:39" s="54" customFormat="1" ht="36" customHeight="1" thickTop="1">
      <c r="A6" s="290" t="s">
        <v>28</v>
      </c>
      <c r="B6" s="293" t="s">
        <v>29</v>
      </c>
      <c r="C6" s="293" t="s">
        <v>30</v>
      </c>
      <c r="D6" s="293"/>
      <c r="E6" s="293"/>
      <c r="F6" s="293"/>
      <c r="G6" s="293"/>
      <c r="H6" s="293"/>
      <c r="I6" s="293"/>
      <c r="J6" s="293"/>
      <c r="K6" s="293"/>
      <c r="L6" s="293"/>
      <c r="M6" s="293"/>
      <c r="N6" s="293"/>
      <c r="O6" s="293"/>
      <c r="P6" s="293"/>
      <c r="Q6" s="293"/>
      <c r="R6" s="293"/>
      <c r="S6" s="293"/>
      <c r="T6" s="293"/>
      <c r="U6" s="293"/>
      <c r="V6" s="293"/>
      <c r="W6" s="293"/>
      <c r="X6" s="293"/>
      <c r="Y6" s="293"/>
      <c r="Z6" s="293"/>
      <c r="AA6" s="293"/>
      <c r="AB6" s="293"/>
      <c r="AC6" s="293"/>
      <c r="AD6" s="293"/>
      <c r="AE6" s="293"/>
      <c r="AF6" s="293"/>
      <c r="AG6" s="293"/>
      <c r="AH6" s="293"/>
      <c r="AI6" s="293"/>
      <c r="AJ6" s="293"/>
      <c r="AK6" s="293"/>
      <c r="AL6" s="297"/>
    </row>
    <row r="7" spans="1:39" s="54" customFormat="1" ht="15" customHeight="1">
      <c r="A7" s="291"/>
      <c r="B7" s="294"/>
      <c r="C7" s="298">
        <v>2018</v>
      </c>
      <c r="D7" s="298"/>
      <c r="E7" s="298"/>
      <c r="F7" s="298"/>
      <c r="G7" s="298"/>
      <c r="H7" s="298">
        <v>2019</v>
      </c>
      <c r="I7" s="298"/>
      <c r="J7" s="298"/>
      <c r="K7" s="298"/>
      <c r="L7" s="298"/>
      <c r="M7" s="298">
        <v>2020</v>
      </c>
      <c r="N7" s="298"/>
      <c r="O7" s="298"/>
      <c r="P7" s="298"/>
      <c r="Q7" s="298"/>
      <c r="R7" s="298">
        <v>2021</v>
      </c>
      <c r="S7" s="298"/>
      <c r="T7" s="298"/>
      <c r="U7" s="298"/>
      <c r="V7" s="298"/>
      <c r="W7" s="298">
        <v>2022</v>
      </c>
      <c r="X7" s="298"/>
      <c r="Y7" s="298"/>
      <c r="Z7" s="298"/>
      <c r="AA7" s="298"/>
      <c r="AB7" s="298">
        <v>2023</v>
      </c>
      <c r="AC7" s="298"/>
      <c r="AD7" s="298"/>
      <c r="AE7" s="298"/>
      <c r="AF7" s="298"/>
      <c r="AG7" s="298">
        <v>2024</v>
      </c>
      <c r="AH7" s="298"/>
      <c r="AI7" s="298"/>
      <c r="AJ7" s="298"/>
      <c r="AK7" s="298"/>
      <c r="AL7" s="56">
        <v>2025</v>
      </c>
    </row>
    <row r="8" spans="1:39" s="54" customFormat="1" ht="15" customHeight="1">
      <c r="A8" s="291"/>
      <c r="B8" s="295"/>
      <c r="C8" s="261" t="s">
        <v>35</v>
      </c>
      <c r="D8" s="1" t="s">
        <v>36</v>
      </c>
      <c r="E8" s="1"/>
      <c r="F8" s="1"/>
      <c r="G8" s="1"/>
      <c r="H8" s="259" t="s">
        <v>35</v>
      </c>
      <c r="I8" s="1" t="s">
        <v>36</v>
      </c>
      <c r="J8" s="1"/>
      <c r="K8" s="1"/>
      <c r="L8" s="1"/>
      <c r="M8" s="259" t="s">
        <v>35</v>
      </c>
      <c r="N8" s="1" t="s">
        <v>36</v>
      </c>
      <c r="O8" s="1"/>
      <c r="P8" s="1"/>
      <c r="Q8" s="1"/>
      <c r="R8" s="259" t="s">
        <v>35</v>
      </c>
      <c r="S8" s="1" t="s">
        <v>36</v>
      </c>
      <c r="T8" s="1"/>
      <c r="U8" s="1"/>
      <c r="V8" s="1"/>
      <c r="W8" s="259" t="s">
        <v>35</v>
      </c>
      <c r="X8" s="1" t="s">
        <v>36</v>
      </c>
      <c r="Y8" s="1"/>
      <c r="Z8" s="1"/>
      <c r="AA8" s="1"/>
      <c r="AB8" s="259" t="s">
        <v>35</v>
      </c>
      <c r="AC8" s="1" t="s">
        <v>36</v>
      </c>
      <c r="AD8" s="1"/>
      <c r="AE8" s="1"/>
      <c r="AF8" s="1"/>
      <c r="AG8" s="259" t="s">
        <v>35</v>
      </c>
      <c r="AH8" s="1" t="s">
        <v>36</v>
      </c>
      <c r="AI8" s="1"/>
      <c r="AJ8" s="1"/>
      <c r="AK8" s="1"/>
      <c r="AL8" s="2" t="s">
        <v>36</v>
      </c>
    </row>
    <row r="9" spans="1:39" s="54" customFormat="1" ht="15" customHeight="1" thickBot="1">
      <c r="A9" s="292"/>
      <c r="B9" s="296"/>
      <c r="C9" s="262"/>
      <c r="D9" s="55">
        <v>1</v>
      </c>
      <c r="E9" s="55">
        <v>2</v>
      </c>
      <c r="F9" s="55">
        <v>3</v>
      </c>
      <c r="G9" s="55">
        <v>4</v>
      </c>
      <c r="H9" s="260"/>
      <c r="I9" s="55">
        <v>1</v>
      </c>
      <c r="J9" s="55">
        <v>2</v>
      </c>
      <c r="K9" s="55">
        <v>3</v>
      </c>
      <c r="L9" s="55">
        <v>4</v>
      </c>
      <c r="M9" s="260"/>
      <c r="N9" s="55">
        <v>1</v>
      </c>
      <c r="O9" s="55">
        <v>2</v>
      </c>
      <c r="P9" s="55">
        <v>3</v>
      </c>
      <c r="Q9" s="55">
        <v>4</v>
      </c>
      <c r="R9" s="260"/>
      <c r="S9" s="55">
        <v>1</v>
      </c>
      <c r="T9" s="55">
        <v>2</v>
      </c>
      <c r="U9" s="55">
        <v>3</v>
      </c>
      <c r="V9" s="55">
        <v>4</v>
      </c>
      <c r="W9" s="260"/>
      <c r="X9" s="55">
        <v>1</v>
      </c>
      <c r="Y9" s="55">
        <v>2</v>
      </c>
      <c r="Z9" s="55">
        <v>3</v>
      </c>
      <c r="AA9" s="55">
        <v>4</v>
      </c>
      <c r="AB9" s="260"/>
      <c r="AC9" s="55">
        <v>1</v>
      </c>
      <c r="AD9" s="55">
        <v>2</v>
      </c>
      <c r="AE9" s="55">
        <v>3</v>
      </c>
      <c r="AF9" s="55">
        <v>4</v>
      </c>
      <c r="AG9" s="260"/>
      <c r="AH9" s="55">
        <v>1</v>
      </c>
      <c r="AI9" s="55">
        <v>2</v>
      </c>
      <c r="AJ9" s="55">
        <v>3</v>
      </c>
      <c r="AK9" s="55">
        <v>4</v>
      </c>
      <c r="AL9" s="55">
        <v>1</v>
      </c>
    </row>
    <row r="10" spans="1:39" s="10" customFormat="1" ht="24" customHeight="1" thickTop="1">
      <c r="A10" s="11"/>
      <c r="B10" s="12" t="s">
        <v>38</v>
      </c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3"/>
    </row>
    <row r="11" spans="1:39" s="10" customFormat="1" ht="30" customHeight="1">
      <c r="A11" s="14" t="s">
        <v>9</v>
      </c>
      <c r="B11" s="15" t="s">
        <v>39</v>
      </c>
      <c r="C11" s="16">
        <f t="shared" ref="C11:C24" si="0">SUM(D11:G11)</f>
        <v>0</v>
      </c>
      <c r="D11" s="16">
        <f>SUMIFS(Datos!$H:$H,Datos!$E:$E,'PIBTRIM CONSTANTE 18-25_V'!$B11,Datos!$A:$A,'PIBTRIM CONSTANTE 18-25_V'!$D$7,Datos!$C:$C,"B00101",Datos!$G:$G,"0011",Datos!$B:$B,D$9)</f>
        <v>0</v>
      </c>
      <c r="E11" s="16">
        <f>SUMIFS(Datos!$H:$H,Datos!$E:$E,'PIBTRIM CONSTANTE 18-25_V'!$B11,Datos!$A:$A,'PIBTRIM CONSTANTE 18-25_V'!$D$7,Datos!$C:$C,"B00101",Datos!$G:$G,"0011",Datos!$B:$B,E$9)</f>
        <v>0</v>
      </c>
      <c r="F11" s="16">
        <f>SUMIFS(Datos!$H:$H,Datos!$E:$E,'PIBTRIM CONSTANTE 18-25_V'!$B11,Datos!$A:$A,'PIBTRIM CONSTANTE 18-25_V'!$D$7,Datos!$C:$C,"B00101",Datos!$G:$G,"0011",Datos!$B:$B,F$9)</f>
        <v>0</v>
      </c>
      <c r="G11" s="16">
        <f>SUMIFS(Datos!$H:$H,Datos!$E:$E,'PIBTRIM CONSTANTE 18-25_V'!$B11,Datos!$A:$A,'PIBTRIM CONSTANTE 18-25_V'!$D$7,Datos!$C:$C,"B00101",Datos!$G:$G,"0011",Datos!$B:$B,G$9)</f>
        <v>0</v>
      </c>
      <c r="H11" s="16">
        <f t="shared" ref="H11:H24" si="1">SUM(I11:L11)</f>
        <v>0</v>
      </c>
      <c r="I11" s="16">
        <f>SUMIFS(Datos!$H:$H,Datos!$E:$E,'PIBTRIM CONSTANTE 18-25_V'!$B11,Datos!$A:$A,'PIBTRIM CONSTANTE 18-25_V'!$I$7,Datos!$C:$C,"B00101",Datos!$G:$G,"0011",Datos!$B:$B,I$9)</f>
        <v>0</v>
      </c>
      <c r="J11" s="16">
        <f>SUMIFS(Datos!$H:$H,Datos!$E:$E,'PIBTRIM CONSTANTE 18-25_V'!$B11,Datos!$A:$A,'PIBTRIM CONSTANTE 18-25_V'!$I$7,Datos!$C:$C,"B00101",Datos!$G:$G,"0011",Datos!$B:$B,J$9)</f>
        <v>0</v>
      </c>
      <c r="K11" s="16">
        <f>SUMIFS(Datos!$H:$H,Datos!$E:$E,'PIBTRIM CONSTANTE 18-25_V'!$B11,Datos!$A:$A,'PIBTRIM CONSTANTE 18-25_V'!$I$7,Datos!$C:$C,"B00101",Datos!$G:$G,"0011",Datos!$B:$B,K$9)</f>
        <v>0</v>
      </c>
      <c r="L11" s="16">
        <f>SUMIFS(Datos!$H:$H,Datos!$E:$E,'PIBTRIM CONSTANTE 18-25_V'!$B11,Datos!$A:$A,'PIBTRIM CONSTANTE 18-25_V'!$I$7,Datos!$C:$C,"B00101",Datos!$G:$G,"0011",Datos!$B:$B,L$9)</f>
        <v>0</v>
      </c>
      <c r="M11" s="16">
        <f t="shared" ref="M11:M24" si="2">SUM(N11:Q11)</f>
        <v>0</v>
      </c>
      <c r="N11" s="16">
        <f>SUMIFS(Datos!$H:$H,Datos!$E:$E,'PIBTRIM CONSTANTE 18-25_V'!$B11,Datos!$A:$A,'PIBTRIM CONSTANTE 18-25_V'!$N$7,Datos!$C:$C,"B00101",Datos!$G:$G,"0011",Datos!$B:$B,N$9)</f>
        <v>0</v>
      </c>
      <c r="O11" s="16">
        <f>SUMIFS(Datos!$H:$H,Datos!$E:$E,'PIBTRIM CONSTANTE 18-25_V'!$B11,Datos!$A:$A,'PIBTRIM CONSTANTE 18-25_V'!$N$7,Datos!$C:$C,"B00101",Datos!$G:$G,"0011",Datos!$B:$B,O$9)</f>
        <v>0</v>
      </c>
      <c r="P11" s="16">
        <f>SUMIFS(Datos!$H:$H,Datos!$E:$E,'PIBTRIM CONSTANTE 18-25_V'!$B11,Datos!$A:$A,'PIBTRIM CONSTANTE 18-25_V'!$N$7,Datos!$C:$C,"B00101",Datos!$G:$G,"0011",Datos!$B:$B,P$9)</f>
        <v>0</v>
      </c>
      <c r="Q11" s="16">
        <f>SUMIFS(Datos!$H:$H,Datos!$E:$E,'PIBTRIM CONSTANTE 18-25_V'!$B11,Datos!$A:$A,'PIBTRIM CONSTANTE 18-25_V'!$N$7,Datos!$C:$C,"B00101",Datos!$G:$G,"0011",Datos!$B:$B,Q$9)</f>
        <v>0</v>
      </c>
      <c r="R11" s="16">
        <f t="shared" ref="R11:R24" si="3">SUM(S11:V11)</f>
        <v>0</v>
      </c>
      <c r="S11" s="16">
        <f>SUMIFS(Datos!$H:$H,Datos!$E:$E,'PIBTRIM CONSTANTE 18-25_V'!$B11,Datos!$A:$A,'PIBTRIM CONSTANTE 18-25_V'!$S$7,Datos!$C:$C,"B00101",Datos!$G:$G,"0011",Datos!$B:$B,S$9)</f>
        <v>0</v>
      </c>
      <c r="T11" s="16">
        <f>SUMIFS(Datos!$H:$H,Datos!$E:$E,'PIBTRIM CONSTANTE 18-25_V'!$B11,Datos!$A:$A,'PIBTRIM CONSTANTE 18-25_V'!$S$7,Datos!$C:$C,"B00101",Datos!$G:$G,"0011",Datos!$B:$B,T$9)</f>
        <v>0</v>
      </c>
      <c r="U11" s="16">
        <f>SUMIFS(Datos!$H:$H,Datos!$E:$E,'PIBTRIM CONSTANTE 18-25_V'!$B11,Datos!$A:$A,'PIBTRIM CONSTANTE 18-25_V'!$S$7,Datos!$C:$C,"B00101",Datos!$G:$G,"0011",Datos!$B:$B,U$9)</f>
        <v>0</v>
      </c>
      <c r="V11" s="16">
        <f>SUMIFS(Datos!$H:$H,Datos!$E:$E,'PIBTRIM CONSTANTE 18-25_V'!$B11,Datos!$A:$A,'PIBTRIM CONSTANTE 18-25_V'!$S$7,Datos!$C:$C,"B00101",Datos!$G:$G,"0011",Datos!$B:$B,V$9)</f>
        <v>0</v>
      </c>
      <c r="W11" s="16">
        <f t="shared" ref="W11:W24" si="4">SUM(X11:AA11)</f>
        <v>0</v>
      </c>
      <c r="X11" s="16">
        <f>SUMIFS(Datos!$H:$H,Datos!$E:$E,'PIBTRIM CONSTANTE 18-25_V'!$B11,Datos!$A:$A,'PIBTRIM CONSTANTE 18-25_V'!$X$7,Datos!$C:$C,"B00101",Datos!$G:$G,"0011",Datos!$B:$B,X$9)</f>
        <v>0</v>
      </c>
      <c r="Y11" s="16">
        <f>SUMIFS(Datos!$H:$H,Datos!$E:$E,'PIBTRIM CONSTANTE 18-25_V'!$B11,Datos!$A:$A,'PIBTRIM CONSTANTE 18-25_V'!$X$7,Datos!$C:$C,"B00101",Datos!$G:$G,"0011",Datos!$B:$B,Y$9)</f>
        <v>0</v>
      </c>
      <c r="Z11" s="16">
        <f>SUMIFS(Datos!$H:$H,Datos!$E:$E,'PIBTRIM CONSTANTE 18-25_V'!$B11,Datos!$A:$A,'PIBTRIM CONSTANTE 18-25_V'!$X$7,Datos!$C:$C,"B00101",Datos!$G:$G,"0011",Datos!$B:$B,Z$9)</f>
        <v>0</v>
      </c>
      <c r="AA11" s="16">
        <f>SUMIFS(Datos!$H:$H,Datos!$E:$E,'PIBTRIM CONSTANTE 18-25_V'!$B11,Datos!$A:$A,'PIBTRIM CONSTANTE 18-25_V'!$X$7,Datos!$C:$C,"B00101",Datos!$G:$G,"0011",Datos!$B:$B,AA$9)</f>
        <v>0</v>
      </c>
      <c r="AB11" s="16">
        <f t="shared" ref="AB11:AB24" si="5">SUM(AC11:AF11)</f>
        <v>0</v>
      </c>
      <c r="AC11" s="16">
        <f>SUMIFS(Datos!$H:$H,Datos!$E:$E,'PIBTRIM CONSTANTE 18-25_V'!$B11,Datos!$A:$A,'PIBTRIM CONSTANTE 18-25_V'!$AC$7,Datos!$C:$C,"B00101",Datos!$G:$G,"0011",Datos!$B:$B,AC$9)</f>
        <v>0</v>
      </c>
      <c r="AD11" s="16">
        <f>SUMIFS(Datos!$H:$H,Datos!$E:$E,'PIBTRIM CONSTANTE 18-25_V'!$B11,Datos!$A:$A,'PIBTRIM CONSTANTE 18-25_V'!$AC$7,Datos!$C:$C,"B00101",Datos!$G:$G,"0011",Datos!$B:$B,AD$9)</f>
        <v>0</v>
      </c>
      <c r="AE11" s="16">
        <f>SUMIFS(Datos!$H:$H,Datos!$E:$E,'PIBTRIM CONSTANTE 18-25_V'!$B11,Datos!$A:$A,'PIBTRIM CONSTANTE 18-25_V'!$AC$7,Datos!$C:$C,"B00101",Datos!$G:$G,"0011",Datos!$B:$B,AE$9)</f>
        <v>0</v>
      </c>
      <c r="AF11" s="16">
        <f>SUMIFS(Datos!$H:$H,Datos!$E:$E,'PIBTRIM CONSTANTE 18-25_V'!$B11,Datos!$A:$A,'PIBTRIM CONSTANTE 18-25_V'!$AC$7,Datos!$C:$C,"B00101",Datos!$G:$G,"0011",Datos!$B:$B,AF$9)</f>
        <v>0</v>
      </c>
      <c r="AG11" s="16">
        <f t="shared" ref="AG11:AG24" si="6">SUM(AH11:AK11)</f>
        <v>0</v>
      </c>
      <c r="AH11" s="16">
        <f>SUMIFS(Datos!$H:$H,Datos!$E:$E,'PIBTRIM CONSTANTE 18-25_V'!$B11,Datos!$A:$A,'PIBTRIM CONSTANTE 18-25_V'!$AH$7,Datos!$C:$C,"B00101",Datos!$G:$G,"0011",Datos!$B:$B,AH$9)</f>
        <v>0</v>
      </c>
      <c r="AI11" s="16">
        <f>SUMIFS(Datos!$H:$H,Datos!$E:$E,'PIBTRIM CONSTANTE 18-25_V'!$B11,Datos!$A:$A,'PIBTRIM CONSTANTE 18-25_V'!$AH$7,Datos!$C:$C,"B00101",Datos!$G:$G,"0011",Datos!$B:$B,AI$9)</f>
        <v>0</v>
      </c>
      <c r="AJ11" s="16">
        <f>SUMIFS(Datos!$H:$H,Datos!$E:$E,'PIBTRIM CONSTANTE 18-25_V'!$B11,Datos!$A:$A,'PIBTRIM CONSTANTE 18-25_V'!$AH$7,Datos!$C:$C,"B00101",Datos!$G:$G,"0011",Datos!$B:$B,AJ$9)</f>
        <v>0</v>
      </c>
      <c r="AK11" s="16">
        <f>SUMIFS(Datos!$H:$H,Datos!$E:$E,'PIBTRIM CONSTANTE 18-25_V'!$B11,Datos!$A:$A,'PIBTRIM CONSTANTE 18-25_V'!$AH$7,Datos!$C:$C,"B00101",Datos!$G:$G,"0011",Datos!$B:$B,AK$9)</f>
        <v>0</v>
      </c>
      <c r="AL11" s="16">
        <f>SUMIFS(Datos!$H:$H,Datos!$E:$E,'PIBTRIM CONSTANTE 18-25_V'!$B11,Datos!$A:$A,'PIBTRIM CONSTANTE 18-25_V'!$AM$7,Datos!$C:$C,"B00101",Datos!$G:$G,"0011",Datos!$B:$B,AL$9)</f>
        <v>0</v>
      </c>
      <c r="AM11" s="17"/>
    </row>
    <row r="12" spans="1:39" s="10" customFormat="1" ht="24" customHeight="1">
      <c r="A12" s="18" t="s">
        <v>11</v>
      </c>
      <c r="B12" s="19" t="s">
        <v>40</v>
      </c>
      <c r="C12" s="16">
        <f t="shared" si="0"/>
        <v>0</v>
      </c>
      <c r="D12" s="16">
        <f>SUMIFS(Datos!$H:$H,Datos!$E:$E,'PIBTRIM CONSTANTE 18-25_V'!$B12,Datos!$A:$A,'PIBTRIM CONSTANTE 18-25_V'!$D$7,Datos!$C:$C,"B00101",Datos!$G:$G,"0011",Datos!$B:$B,D$9)</f>
        <v>0</v>
      </c>
      <c r="E12" s="16">
        <f>SUMIFS(Datos!$H:$H,Datos!$E:$E,'PIBTRIM CONSTANTE 18-25_V'!$B12,Datos!$A:$A,'PIBTRIM CONSTANTE 18-25_V'!$D$7,Datos!$C:$C,"B00101",Datos!$G:$G,"0011",Datos!$B:$B,E$9)</f>
        <v>0</v>
      </c>
      <c r="F12" s="16">
        <f>SUMIFS(Datos!$H:$H,Datos!$E:$E,'PIBTRIM CONSTANTE 18-25_V'!$B12,Datos!$A:$A,'PIBTRIM CONSTANTE 18-25_V'!$D$7,Datos!$C:$C,"B00101",Datos!$G:$G,"0011",Datos!$B:$B,F$9)</f>
        <v>0</v>
      </c>
      <c r="G12" s="16">
        <f>SUMIFS(Datos!$H:$H,Datos!$E:$E,'PIBTRIM CONSTANTE 18-25_V'!$B12,Datos!$A:$A,'PIBTRIM CONSTANTE 18-25_V'!$D$7,Datos!$C:$C,"B00101",Datos!$G:$G,"0011",Datos!$B:$B,G$9)</f>
        <v>0</v>
      </c>
      <c r="H12" s="16">
        <f t="shared" si="1"/>
        <v>0</v>
      </c>
      <c r="I12" s="16">
        <f>SUMIFS(Datos!$H:$H,Datos!$E:$E,'PIBTRIM CONSTANTE 18-25_V'!$B12,Datos!$A:$A,'PIBTRIM CONSTANTE 18-25_V'!$I$7,Datos!$C:$C,"B00101",Datos!$G:$G,"0011",Datos!$B:$B,I$9)</f>
        <v>0</v>
      </c>
      <c r="J12" s="16">
        <f>SUMIFS(Datos!$H:$H,Datos!$E:$E,'PIBTRIM CONSTANTE 18-25_V'!$B12,Datos!$A:$A,'PIBTRIM CONSTANTE 18-25_V'!$I$7,Datos!$C:$C,"B00101",Datos!$G:$G,"0011",Datos!$B:$B,J$9)</f>
        <v>0</v>
      </c>
      <c r="K12" s="16">
        <f>SUMIFS(Datos!$H:$H,Datos!$E:$E,'PIBTRIM CONSTANTE 18-25_V'!$B12,Datos!$A:$A,'PIBTRIM CONSTANTE 18-25_V'!$I$7,Datos!$C:$C,"B00101",Datos!$G:$G,"0011",Datos!$B:$B,K$9)</f>
        <v>0</v>
      </c>
      <c r="L12" s="16">
        <f>SUMIFS(Datos!$H:$H,Datos!$E:$E,'PIBTRIM CONSTANTE 18-25_V'!$B12,Datos!$A:$A,'PIBTRIM CONSTANTE 18-25_V'!$I$7,Datos!$C:$C,"B00101",Datos!$G:$G,"0011",Datos!$B:$B,L$9)</f>
        <v>0</v>
      </c>
      <c r="M12" s="16">
        <f t="shared" si="2"/>
        <v>0</v>
      </c>
      <c r="N12" s="16">
        <f>SUMIFS(Datos!$H:$H,Datos!$E:$E,'PIBTRIM CONSTANTE 18-25_V'!$B12,Datos!$A:$A,'PIBTRIM CONSTANTE 18-25_V'!$N$7,Datos!$C:$C,"B00101",Datos!$G:$G,"0011",Datos!$B:$B,N$9)</f>
        <v>0</v>
      </c>
      <c r="O12" s="16">
        <f>SUMIFS(Datos!$H:$H,Datos!$E:$E,'PIBTRIM CONSTANTE 18-25_V'!$B12,Datos!$A:$A,'PIBTRIM CONSTANTE 18-25_V'!$N$7,Datos!$C:$C,"B00101",Datos!$G:$G,"0011",Datos!$B:$B,O$9)</f>
        <v>0</v>
      </c>
      <c r="P12" s="16">
        <f>SUMIFS(Datos!$H:$H,Datos!$E:$E,'PIBTRIM CONSTANTE 18-25_V'!$B12,Datos!$A:$A,'PIBTRIM CONSTANTE 18-25_V'!$N$7,Datos!$C:$C,"B00101",Datos!$G:$G,"0011",Datos!$B:$B,P$9)</f>
        <v>0</v>
      </c>
      <c r="Q12" s="16">
        <f>SUMIFS(Datos!$H:$H,Datos!$E:$E,'PIBTRIM CONSTANTE 18-25_V'!$B12,Datos!$A:$A,'PIBTRIM CONSTANTE 18-25_V'!$N$7,Datos!$C:$C,"B00101",Datos!$G:$G,"0011",Datos!$B:$B,Q$9)</f>
        <v>0</v>
      </c>
      <c r="R12" s="16">
        <f t="shared" si="3"/>
        <v>0</v>
      </c>
      <c r="S12" s="16">
        <f>SUMIFS(Datos!$H:$H,Datos!$E:$E,'PIBTRIM CONSTANTE 18-25_V'!$B12,Datos!$A:$A,'PIBTRIM CONSTANTE 18-25_V'!$S$7,Datos!$C:$C,"B00101",Datos!$G:$G,"0011",Datos!$B:$B,S$9)</f>
        <v>0</v>
      </c>
      <c r="T12" s="16">
        <f>SUMIFS(Datos!$H:$H,Datos!$E:$E,'PIBTRIM CONSTANTE 18-25_V'!$B12,Datos!$A:$A,'PIBTRIM CONSTANTE 18-25_V'!$S$7,Datos!$C:$C,"B00101",Datos!$G:$G,"0011",Datos!$B:$B,T$9)</f>
        <v>0</v>
      </c>
      <c r="U12" s="16">
        <f>SUMIFS(Datos!$H:$H,Datos!$E:$E,'PIBTRIM CONSTANTE 18-25_V'!$B12,Datos!$A:$A,'PIBTRIM CONSTANTE 18-25_V'!$S$7,Datos!$C:$C,"B00101",Datos!$G:$G,"0011",Datos!$B:$B,U$9)</f>
        <v>0</v>
      </c>
      <c r="V12" s="16">
        <f>SUMIFS(Datos!$H:$H,Datos!$E:$E,'PIBTRIM CONSTANTE 18-25_V'!$B12,Datos!$A:$A,'PIBTRIM CONSTANTE 18-25_V'!$S$7,Datos!$C:$C,"B00101",Datos!$G:$G,"0011",Datos!$B:$B,V$9)</f>
        <v>0</v>
      </c>
      <c r="W12" s="16">
        <f t="shared" si="4"/>
        <v>0</v>
      </c>
      <c r="X12" s="16">
        <f>SUMIFS(Datos!$H:$H,Datos!$E:$E,'PIBTRIM CONSTANTE 18-25_V'!$B12,Datos!$A:$A,'PIBTRIM CONSTANTE 18-25_V'!$X$7,Datos!$C:$C,"B00101",Datos!$G:$G,"0011",Datos!$B:$B,X$9)</f>
        <v>0</v>
      </c>
      <c r="Y12" s="16">
        <f>SUMIFS(Datos!$H:$H,Datos!$E:$E,'PIBTRIM CONSTANTE 18-25_V'!$B12,Datos!$A:$A,'PIBTRIM CONSTANTE 18-25_V'!$X$7,Datos!$C:$C,"B00101",Datos!$G:$G,"0011",Datos!$B:$B,Y$9)</f>
        <v>0</v>
      </c>
      <c r="Z12" s="16">
        <f>SUMIFS(Datos!$H:$H,Datos!$E:$E,'PIBTRIM CONSTANTE 18-25_V'!$B12,Datos!$A:$A,'PIBTRIM CONSTANTE 18-25_V'!$X$7,Datos!$C:$C,"B00101",Datos!$G:$G,"0011",Datos!$B:$B,Z$9)</f>
        <v>0</v>
      </c>
      <c r="AA12" s="16">
        <f>SUMIFS(Datos!$H:$H,Datos!$E:$E,'PIBTRIM CONSTANTE 18-25_V'!$B12,Datos!$A:$A,'PIBTRIM CONSTANTE 18-25_V'!$X$7,Datos!$C:$C,"B00101",Datos!$G:$G,"0011",Datos!$B:$B,AA$9)</f>
        <v>0</v>
      </c>
      <c r="AB12" s="16">
        <f t="shared" si="5"/>
        <v>0</v>
      </c>
      <c r="AC12" s="16">
        <f>SUMIFS(Datos!$H:$H,Datos!$E:$E,'PIBTRIM CONSTANTE 18-25_V'!$B12,Datos!$A:$A,'PIBTRIM CONSTANTE 18-25_V'!$AC$7,Datos!$C:$C,"B00101",Datos!$G:$G,"0011",Datos!$B:$B,AC$9)</f>
        <v>0</v>
      </c>
      <c r="AD12" s="16">
        <f>SUMIFS(Datos!$H:$H,Datos!$E:$E,'PIBTRIM CONSTANTE 18-25_V'!$B12,Datos!$A:$A,'PIBTRIM CONSTANTE 18-25_V'!$AC$7,Datos!$C:$C,"B00101",Datos!$G:$G,"0011",Datos!$B:$B,AD$9)</f>
        <v>0</v>
      </c>
      <c r="AE12" s="16">
        <f>SUMIFS(Datos!$H:$H,Datos!$E:$E,'PIBTRIM CONSTANTE 18-25_V'!$B12,Datos!$A:$A,'PIBTRIM CONSTANTE 18-25_V'!$AC$7,Datos!$C:$C,"B00101",Datos!$G:$G,"0011",Datos!$B:$B,AE$9)</f>
        <v>0</v>
      </c>
      <c r="AF12" s="16">
        <f>SUMIFS(Datos!$H:$H,Datos!$E:$E,'PIBTRIM CONSTANTE 18-25_V'!$B12,Datos!$A:$A,'PIBTRIM CONSTANTE 18-25_V'!$AC$7,Datos!$C:$C,"B00101",Datos!$G:$G,"0011",Datos!$B:$B,AF$9)</f>
        <v>0</v>
      </c>
      <c r="AG12" s="16">
        <f t="shared" si="6"/>
        <v>0</v>
      </c>
      <c r="AH12" s="16">
        <f>SUMIFS(Datos!$H:$H,Datos!$E:$E,'PIBTRIM CONSTANTE 18-25_V'!$B12,Datos!$A:$A,'PIBTRIM CONSTANTE 18-25_V'!$AH$7,Datos!$C:$C,"B00101",Datos!$G:$G,"0011",Datos!$B:$B,AH$9)</f>
        <v>0</v>
      </c>
      <c r="AI12" s="16">
        <f>SUMIFS(Datos!$H:$H,Datos!$E:$E,'PIBTRIM CONSTANTE 18-25_V'!$B12,Datos!$A:$A,'PIBTRIM CONSTANTE 18-25_V'!$AH$7,Datos!$C:$C,"B00101",Datos!$G:$G,"0011",Datos!$B:$B,AI$9)</f>
        <v>0</v>
      </c>
      <c r="AJ12" s="16">
        <f>SUMIFS(Datos!$H:$H,Datos!$E:$E,'PIBTRIM CONSTANTE 18-25_V'!$B12,Datos!$A:$A,'PIBTRIM CONSTANTE 18-25_V'!$AH$7,Datos!$C:$C,"B00101",Datos!$G:$G,"0011",Datos!$B:$B,AJ$9)</f>
        <v>0</v>
      </c>
      <c r="AK12" s="16">
        <f>SUMIFS(Datos!$H:$H,Datos!$E:$E,'PIBTRIM CONSTANTE 18-25_V'!$B12,Datos!$A:$A,'PIBTRIM CONSTANTE 18-25_V'!$AH$7,Datos!$C:$C,"B00101",Datos!$G:$G,"0011",Datos!$B:$B,AK$9)</f>
        <v>0</v>
      </c>
      <c r="AL12" s="16">
        <f>SUMIFS(Datos!$H:$H,Datos!$E:$E,'PIBTRIM CONSTANTE 18-25_V'!$B12,Datos!$A:$A,'PIBTRIM CONSTANTE 18-25_V'!$AM$7,Datos!$C:$C,"B00101",Datos!$G:$G,"0011",Datos!$B:$B,AL$9)</f>
        <v>0</v>
      </c>
      <c r="AM12" s="17"/>
    </row>
    <row r="13" spans="1:39" s="10" customFormat="1" ht="24" customHeight="1">
      <c r="A13" s="18" t="s">
        <v>12</v>
      </c>
      <c r="B13" s="19" t="s">
        <v>41</v>
      </c>
      <c r="C13" s="16">
        <f t="shared" si="0"/>
        <v>0</v>
      </c>
      <c r="D13" s="16">
        <f>SUMIFS(Datos!$H:$H,Datos!$E:$E,'PIBTRIM CONSTANTE 18-25_V'!$B13,Datos!$A:$A,'PIBTRIM CONSTANTE 18-25_V'!$D$7,Datos!$C:$C,"B00101",Datos!$G:$G,"0011",Datos!$B:$B,D$9)</f>
        <v>0</v>
      </c>
      <c r="E13" s="16">
        <f>SUMIFS(Datos!$H:$H,Datos!$E:$E,'PIBTRIM CONSTANTE 18-25_V'!$B13,Datos!$A:$A,'PIBTRIM CONSTANTE 18-25_V'!$D$7,Datos!$C:$C,"B00101",Datos!$G:$G,"0011",Datos!$B:$B,E$9)</f>
        <v>0</v>
      </c>
      <c r="F13" s="16">
        <f>SUMIFS(Datos!$H:$H,Datos!$E:$E,'PIBTRIM CONSTANTE 18-25_V'!$B13,Datos!$A:$A,'PIBTRIM CONSTANTE 18-25_V'!$D$7,Datos!$C:$C,"B00101",Datos!$G:$G,"0011",Datos!$B:$B,F$9)</f>
        <v>0</v>
      </c>
      <c r="G13" s="16">
        <f>SUMIFS(Datos!$H:$H,Datos!$E:$E,'PIBTRIM CONSTANTE 18-25_V'!$B13,Datos!$A:$A,'PIBTRIM CONSTANTE 18-25_V'!$D$7,Datos!$C:$C,"B00101",Datos!$G:$G,"0011",Datos!$B:$B,G$9)</f>
        <v>0</v>
      </c>
      <c r="H13" s="16">
        <f t="shared" si="1"/>
        <v>0</v>
      </c>
      <c r="I13" s="16">
        <f>SUMIFS(Datos!$H:$H,Datos!$E:$E,'PIBTRIM CONSTANTE 18-25_V'!$B13,Datos!$A:$A,'PIBTRIM CONSTANTE 18-25_V'!$I$7,Datos!$C:$C,"B00101",Datos!$G:$G,"0011",Datos!$B:$B,I$9)</f>
        <v>0</v>
      </c>
      <c r="J13" s="16">
        <f>SUMIFS(Datos!$H:$H,Datos!$E:$E,'PIBTRIM CONSTANTE 18-25_V'!$B13,Datos!$A:$A,'PIBTRIM CONSTANTE 18-25_V'!$I$7,Datos!$C:$C,"B00101",Datos!$G:$G,"0011",Datos!$B:$B,J$9)</f>
        <v>0</v>
      </c>
      <c r="K13" s="16">
        <f>SUMIFS(Datos!$H:$H,Datos!$E:$E,'PIBTRIM CONSTANTE 18-25_V'!$B13,Datos!$A:$A,'PIBTRIM CONSTANTE 18-25_V'!$I$7,Datos!$C:$C,"B00101",Datos!$G:$G,"0011",Datos!$B:$B,K$9)</f>
        <v>0</v>
      </c>
      <c r="L13" s="16">
        <f>SUMIFS(Datos!$H:$H,Datos!$E:$E,'PIBTRIM CONSTANTE 18-25_V'!$B13,Datos!$A:$A,'PIBTRIM CONSTANTE 18-25_V'!$I$7,Datos!$C:$C,"B00101",Datos!$G:$G,"0011",Datos!$B:$B,L$9)</f>
        <v>0</v>
      </c>
      <c r="M13" s="16">
        <f t="shared" si="2"/>
        <v>0</v>
      </c>
      <c r="N13" s="16">
        <f>SUMIFS(Datos!$H:$H,Datos!$E:$E,'PIBTRIM CONSTANTE 18-25_V'!$B13,Datos!$A:$A,'PIBTRIM CONSTANTE 18-25_V'!$N$7,Datos!$C:$C,"B00101",Datos!$G:$G,"0011",Datos!$B:$B,N$9)</f>
        <v>0</v>
      </c>
      <c r="O13" s="16">
        <f>SUMIFS(Datos!$H:$H,Datos!$E:$E,'PIBTRIM CONSTANTE 18-25_V'!$B13,Datos!$A:$A,'PIBTRIM CONSTANTE 18-25_V'!$N$7,Datos!$C:$C,"B00101",Datos!$G:$G,"0011",Datos!$B:$B,O$9)</f>
        <v>0</v>
      </c>
      <c r="P13" s="16">
        <f>SUMIFS(Datos!$H:$H,Datos!$E:$E,'PIBTRIM CONSTANTE 18-25_V'!$B13,Datos!$A:$A,'PIBTRIM CONSTANTE 18-25_V'!$N$7,Datos!$C:$C,"B00101",Datos!$G:$G,"0011",Datos!$B:$B,P$9)</f>
        <v>0</v>
      </c>
      <c r="Q13" s="16">
        <f>SUMIFS(Datos!$H:$H,Datos!$E:$E,'PIBTRIM CONSTANTE 18-25_V'!$B13,Datos!$A:$A,'PIBTRIM CONSTANTE 18-25_V'!$N$7,Datos!$C:$C,"B00101",Datos!$G:$G,"0011",Datos!$B:$B,Q$9)</f>
        <v>0</v>
      </c>
      <c r="R13" s="16">
        <f t="shared" si="3"/>
        <v>0</v>
      </c>
      <c r="S13" s="16">
        <f>SUMIFS(Datos!$H:$H,Datos!$E:$E,'PIBTRIM CONSTANTE 18-25_V'!$B13,Datos!$A:$A,'PIBTRIM CONSTANTE 18-25_V'!$S$7,Datos!$C:$C,"B00101",Datos!$G:$G,"0011",Datos!$B:$B,S$9)</f>
        <v>0</v>
      </c>
      <c r="T13" s="16">
        <f>SUMIFS(Datos!$H:$H,Datos!$E:$E,'PIBTRIM CONSTANTE 18-25_V'!$B13,Datos!$A:$A,'PIBTRIM CONSTANTE 18-25_V'!$S$7,Datos!$C:$C,"B00101",Datos!$G:$G,"0011",Datos!$B:$B,T$9)</f>
        <v>0</v>
      </c>
      <c r="U13" s="16">
        <f>SUMIFS(Datos!$H:$H,Datos!$E:$E,'PIBTRIM CONSTANTE 18-25_V'!$B13,Datos!$A:$A,'PIBTRIM CONSTANTE 18-25_V'!$S$7,Datos!$C:$C,"B00101",Datos!$G:$G,"0011",Datos!$B:$B,U$9)</f>
        <v>0</v>
      </c>
      <c r="V13" s="16">
        <f>SUMIFS(Datos!$H:$H,Datos!$E:$E,'PIBTRIM CONSTANTE 18-25_V'!$B13,Datos!$A:$A,'PIBTRIM CONSTANTE 18-25_V'!$S$7,Datos!$C:$C,"B00101",Datos!$G:$G,"0011",Datos!$B:$B,V$9)</f>
        <v>0</v>
      </c>
      <c r="W13" s="16">
        <f t="shared" si="4"/>
        <v>0</v>
      </c>
      <c r="X13" s="16">
        <f>SUMIFS(Datos!$H:$H,Datos!$E:$E,'PIBTRIM CONSTANTE 18-25_V'!$B13,Datos!$A:$A,'PIBTRIM CONSTANTE 18-25_V'!$X$7,Datos!$C:$C,"B00101",Datos!$G:$G,"0011",Datos!$B:$B,X$9)</f>
        <v>0</v>
      </c>
      <c r="Y13" s="16">
        <f>SUMIFS(Datos!$H:$H,Datos!$E:$E,'PIBTRIM CONSTANTE 18-25_V'!$B13,Datos!$A:$A,'PIBTRIM CONSTANTE 18-25_V'!$X$7,Datos!$C:$C,"B00101",Datos!$G:$G,"0011",Datos!$B:$B,Y$9)</f>
        <v>0</v>
      </c>
      <c r="Z13" s="16">
        <f>SUMIFS(Datos!$H:$H,Datos!$E:$E,'PIBTRIM CONSTANTE 18-25_V'!$B13,Datos!$A:$A,'PIBTRIM CONSTANTE 18-25_V'!$X$7,Datos!$C:$C,"B00101",Datos!$G:$G,"0011",Datos!$B:$B,Z$9)</f>
        <v>0</v>
      </c>
      <c r="AA13" s="16">
        <f>SUMIFS(Datos!$H:$H,Datos!$E:$E,'PIBTRIM CONSTANTE 18-25_V'!$B13,Datos!$A:$A,'PIBTRIM CONSTANTE 18-25_V'!$X$7,Datos!$C:$C,"B00101",Datos!$G:$G,"0011",Datos!$B:$B,AA$9)</f>
        <v>0</v>
      </c>
      <c r="AB13" s="16">
        <f t="shared" si="5"/>
        <v>0</v>
      </c>
      <c r="AC13" s="16">
        <f>SUMIFS(Datos!$H:$H,Datos!$E:$E,'PIBTRIM CONSTANTE 18-25_V'!$B13,Datos!$A:$A,'PIBTRIM CONSTANTE 18-25_V'!$AC$7,Datos!$C:$C,"B00101",Datos!$G:$G,"0011",Datos!$B:$B,AC$9)</f>
        <v>0</v>
      </c>
      <c r="AD13" s="16">
        <f>SUMIFS(Datos!$H:$H,Datos!$E:$E,'PIBTRIM CONSTANTE 18-25_V'!$B13,Datos!$A:$A,'PIBTRIM CONSTANTE 18-25_V'!$AC$7,Datos!$C:$C,"B00101",Datos!$G:$G,"0011",Datos!$B:$B,AD$9)</f>
        <v>0</v>
      </c>
      <c r="AE13" s="16">
        <f>SUMIFS(Datos!$H:$H,Datos!$E:$E,'PIBTRIM CONSTANTE 18-25_V'!$B13,Datos!$A:$A,'PIBTRIM CONSTANTE 18-25_V'!$AC$7,Datos!$C:$C,"B00101",Datos!$G:$G,"0011",Datos!$B:$B,AE$9)</f>
        <v>0</v>
      </c>
      <c r="AF13" s="16">
        <f>SUMIFS(Datos!$H:$H,Datos!$E:$E,'PIBTRIM CONSTANTE 18-25_V'!$B13,Datos!$A:$A,'PIBTRIM CONSTANTE 18-25_V'!$AC$7,Datos!$C:$C,"B00101",Datos!$G:$G,"0011",Datos!$B:$B,AF$9)</f>
        <v>0</v>
      </c>
      <c r="AG13" s="16">
        <f t="shared" si="6"/>
        <v>0</v>
      </c>
      <c r="AH13" s="16">
        <f>SUMIFS(Datos!$H:$H,Datos!$E:$E,'PIBTRIM CONSTANTE 18-25_V'!$B13,Datos!$A:$A,'PIBTRIM CONSTANTE 18-25_V'!$AH$7,Datos!$C:$C,"B00101",Datos!$G:$G,"0011",Datos!$B:$B,AH$9)</f>
        <v>0</v>
      </c>
      <c r="AI13" s="16">
        <f>SUMIFS(Datos!$H:$H,Datos!$E:$E,'PIBTRIM CONSTANTE 18-25_V'!$B13,Datos!$A:$A,'PIBTRIM CONSTANTE 18-25_V'!$AH$7,Datos!$C:$C,"B00101",Datos!$G:$G,"0011",Datos!$B:$B,AI$9)</f>
        <v>0</v>
      </c>
      <c r="AJ13" s="16">
        <f>SUMIFS(Datos!$H:$H,Datos!$E:$E,'PIBTRIM CONSTANTE 18-25_V'!$B13,Datos!$A:$A,'PIBTRIM CONSTANTE 18-25_V'!$AH$7,Datos!$C:$C,"B00101",Datos!$G:$G,"0011",Datos!$B:$B,AJ$9)</f>
        <v>0</v>
      </c>
      <c r="AK13" s="16">
        <f>SUMIFS(Datos!$H:$H,Datos!$E:$E,'PIBTRIM CONSTANTE 18-25_V'!$B13,Datos!$A:$A,'PIBTRIM CONSTANTE 18-25_V'!$AH$7,Datos!$C:$C,"B00101",Datos!$G:$G,"0011",Datos!$B:$B,AK$9)</f>
        <v>0</v>
      </c>
      <c r="AL13" s="16">
        <f>SUMIFS(Datos!$H:$H,Datos!$E:$E,'PIBTRIM CONSTANTE 18-25_V'!$B13,Datos!$A:$A,'PIBTRIM CONSTANTE 18-25_V'!$AM$7,Datos!$C:$C,"B00101",Datos!$G:$G,"0011",Datos!$B:$B,AL$9)</f>
        <v>0</v>
      </c>
      <c r="AM13" s="17"/>
    </row>
    <row r="14" spans="1:39" s="10" customFormat="1" ht="30" customHeight="1">
      <c r="A14" s="14" t="s">
        <v>13</v>
      </c>
      <c r="B14" s="15" t="s">
        <v>42</v>
      </c>
      <c r="C14" s="16">
        <f t="shared" si="0"/>
        <v>0</v>
      </c>
      <c r="D14" s="16">
        <f>SUMIFS(Datos!$H:$H,Datos!$E:$E,'PIBTRIM CONSTANTE 18-25_V'!$B14,Datos!$A:$A,'PIBTRIM CONSTANTE 18-25_V'!$D$7,Datos!$C:$C,"B00101",Datos!$G:$G,"0011",Datos!$B:$B,D$9)</f>
        <v>0</v>
      </c>
      <c r="E14" s="16">
        <f>SUMIFS(Datos!$H:$H,Datos!$E:$E,'PIBTRIM CONSTANTE 18-25_V'!$B14,Datos!$A:$A,'PIBTRIM CONSTANTE 18-25_V'!$D$7,Datos!$C:$C,"B00101",Datos!$G:$G,"0011",Datos!$B:$B,E$9)</f>
        <v>0</v>
      </c>
      <c r="F14" s="16">
        <f>SUMIFS(Datos!$H:$H,Datos!$E:$E,'PIBTRIM CONSTANTE 18-25_V'!$B14,Datos!$A:$A,'PIBTRIM CONSTANTE 18-25_V'!$D$7,Datos!$C:$C,"B00101",Datos!$G:$G,"0011",Datos!$B:$B,F$9)</f>
        <v>0</v>
      </c>
      <c r="G14" s="16">
        <f>SUMIFS(Datos!$H:$H,Datos!$E:$E,'PIBTRIM CONSTANTE 18-25_V'!$B14,Datos!$A:$A,'PIBTRIM CONSTANTE 18-25_V'!$D$7,Datos!$C:$C,"B00101",Datos!$G:$G,"0011",Datos!$B:$B,G$9)</f>
        <v>0</v>
      </c>
      <c r="H14" s="16">
        <f t="shared" si="1"/>
        <v>0</v>
      </c>
      <c r="I14" s="16">
        <f>SUMIFS(Datos!$H:$H,Datos!$E:$E,'PIBTRIM CONSTANTE 18-25_V'!$B14,Datos!$A:$A,'PIBTRIM CONSTANTE 18-25_V'!$I$7,Datos!$C:$C,"B00101",Datos!$G:$G,"0011",Datos!$B:$B,I$9)</f>
        <v>0</v>
      </c>
      <c r="J14" s="16">
        <f>SUMIFS(Datos!$H:$H,Datos!$E:$E,'PIBTRIM CONSTANTE 18-25_V'!$B14,Datos!$A:$A,'PIBTRIM CONSTANTE 18-25_V'!$I$7,Datos!$C:$C,"B00101",Datos!$G:$G,"0011",Datos!$B:$B,J$9)</f>
        <v>0</v>
      </c>
      <c r="K14" s="16">
        <f>SUMIFS(Datos!$H:$H,Datos!$E:$E,'PIBTRIM CONSTANTE 18-25_V'!$B14,Datos!$A:$A,'PIBTRIM CONSTANTE 18-25_V'!$I$7,Datos!$C:$C,"B00101",Datos!$G:$G,"0011",Datos!$B:$B,K$9)</f>
        <v>0</v>
      </c>
      <c r="L14" s="16">
        <f>SUMIFS(Datos!$H:$H,Datos!$E:$E,'PIBTRIM CONSTANTE 18-25_V'!$B14,Datos!$A:$A,'PIBTRIM CONSTANTE 18-25_V'!$I$7,Datos!$C:$C,"B00101",Datos!$G:$G,"0011",Datos!$B:$B,L$9)</f>
        <v>0</v>
      </c>
      <c r="M14" s="16">
        <f t="shared" si="2"/>
        <v>0</v>
      </c>
      <c r="N14" s="16">
        <f>SUMIFS(Datos!$H:$H,Datos!$E:$E,'PIBTRIM CONSTANTE 18-25_V'!$B14,Datos!$A:$A,'PIBTRIM CONSTANTE 18-25_V'!$N$7,Datos!$C:$C,"B00101",Datos!$G:$G,"0011",Datos!$B:$B,N$9)</f>
        <v>0</v>
      </c>
      <c r="O14" s="16">
        <f>SUMIFS(Datos!$H:$H,Datos!$E:$E,'PIBTRIM CONSTANTE 18-25_V'!$B14,Datos!$A:$A,'PIBTRIM CONSTANTE 18-25_V'!$N$7,Datos!$C:$C,"B00101",Datos!$G:$G,"0011",Datos!$B:$B,O$9)</f>
        <v>0</v>
      </c>
      <c r="P14" s="16">
        <f>SUMIFS(Datos!$H:$H,Datos!$E:$E,'PIBTRIM CONSTANTE 18-25_V'!$B14,Datos!$A:$A,'PIBTRIM CONSTANTE 18-25_V'!$N$7,Datos!$C:$C,"B00101",Datos!$G:$G,"0011",Datos!$B:$B,P$9)</f>
        <v>0</v>
      </c>
      <c r="Q14" s="16">
        <f>SUMIFS(Datos!$H:$H,Datos!$E:$E,'PIBTRIM CONSTANTE 18-25_V'!$B14,Datos!$A:$A,'PIBTRIM CONSTANTE 18-25_V'!$N$7,Datos!$C:$C,"B00101",Datos!$G:$G,"0011",Datos!$B:$B,Q$9)</f>
        <v>0</v>
      </c>
      <c r="R14" s="16">
        <f t="shared" si="3"/>
        <v>0</v>
      </c>
      <c r="S14" s="16">
        <f>SUMIFS(Datos!$H:$H,Datos!$E:$E,'PIBTRIM CONSTANTE 18-25_V'!$B14,Datos!$A:$A,'PIBTRIM CONSTANTE 18-25_V'!$S$7,Datos!$C:$C,"B00101",Datos!$G:$G,"0011",Datos!$B:$B,S$9)</f>
        <v>0</v>
      </c>
      <c r="T14" s="16">
        <f>SUMIFS(Datos!$H:$H,Datos!$E:$E,'PIBTRIM CONSTANTE 18-25_V'!$B14,Datos!$A:$A,'PIBTRIM CONSTANTE 18-25_V'!$S$7,Datos!$C:$C,"B00101",Datos!$G:$G,"0011",Datos!$B:$B,T$9)</f>
        <v>0</v>
      </c>
      <c r="U14" s="16">
        <f>SUMIFS(Datos!$H:$H,Datos!$E:$E,'PIBTRIM CONSTANTE 18-25_V'!$B14,Datos!$A:$A,'PIBTRIM CONSTANTE 18-25_V'!$S$7,Datos!$C:$C,"B00101",Datos!$G:$G,"0011",Datos!$B:$B,U$9)</f>
        <v>0</v>
      </c>
      <c r="V14" s="16">
        <f>SUMIFS(Datos!$H:$H,Datos!$E:$E,'PIBTRIM CONSTANTE 18-25_V'!$B14,Datos!$A:$A,'PIBTRIM CONSTANTE 18-25_V'!$S$7,Datos!$C:$C,"B00101",Datos!$G:$G,"0011",Datos!$B:$B,V$9)</f>
        <v>0</v>
      </c>
      <c r="W14" s="16">
        <f t="shared" si="4"/>
        <v>0</v>
      </c>
      <c r="X14" s="16">
        <f>SUMIFS(Datos!$H:$H,Datos!$E:$E,'PIBTRIM CONSTANTE 18-25_V'!$B14,Datos!$A:$A,'PIBTRIM CONSTANTE 18-25_V'!$X$7,Datos!$C:$C,"B00101",Datos!$G:$G,"0011",Datos!$B:$B,X$9)</f>
        <v>0</v>
      </c>
      <c r="Y14" s="16">
        <f>SUMIFS(Datos!$H:$H,Datos!$E:$E,'PIBTRIM CONSTANTE 18-25_V'!$B14,Datos!$A:$A,'PIBTRIM CONSTANTE 18-25_V'!$X$7,Datos!$C:$C,"B00101",Datos!$G:$G,"0011",Datos!$B:$B,Y$9)</f>
        <v>0</v>
      </c>
      <c r="Z14" s="16">
        <f>SUMIFS(Datos!$H:$H,Datos!$E:$E,'PIBTRIM CONSTANTE 18-25_V'!$B14,Datos!$A:$A,'PIBTRIM CONSTANTE 18-25_V'!$X$7,Datos!$C:$C,"B00101",Datos!$G:$G,"0011",Datos!$B:$B,Z$9)</f>
        <v>0</v>
      </c>
      <c r="AA14" s="16">
        <f>SUMIFS(Datos!$H:$H,Datos!$E:$E,'PIBTRIM CONSTANTE 18-25_V'!$B14,Datos!$A:$A,'PIBTRIM CONSTANTE 18-25_V'!$X$7,Datos!$C:$C,"B00101",Datos!$G:$G,"0011",Datos!$B:$B,AA$9)</f>
        <v>0</v>
      </c>
      <c r="AB14" s="16">
        <f t="shared" si="5"/>
        <v>0</v>
      </c>
      <c r="AC14" s="16">
        <f>SUMIFS(Datos!$H:$H,Datos!$E:$E,'PIBTRIM CONSTANTE 18-25_V'!$B14,Datos!$A:$A,'PIBTRIM CONSTANTE 18-25_V'!$AC$7,Datos!$C:$C,"B00101",Datos!$G:$G,"0011",Datos!$B:$B,AC$9)</f>
        <v>0</v>
      </c>
      <c r="AD14" s="16">
        <f>SUMIFS(Datos!$H:$H,Datos!$E:$E,'PIBTRIM CONSTANTE 18-25_V'!$B14,Datos!$A:$A,'PIBTRIM CONSTANTE 18-25_V'!$AC$7,Datos!$C:$C,"B00101",Datos!$G:$G,"0011",Datos!$B:$B,AD$9)</f>
        <v>0</v>
      </c>
      <c r="AE14" s="16">
        <f>SUMIFS(Datos!$H:$H,Datos!$E:$E,'PIBTRIM CONSTANTE 18-25_V'!$B14,Datos!$A:$A,'PIBTRIM CONSTANTE 18-25_V'!$AC$7,Datos!$C:$C,"B00101",Datos!$G:$G,"0011",Datos!$B:$B,AE$9)</f>
        <v>0</v>
      </c>
      <c r="AF14" s="16">
        <f>SUMIFS(Datos!$H:$H,Datos!$E:$E,'PIBTRIM CONSTANTE 18-25_V'!$B14,Datos!$A:$A,'PIBTRIM CONSTANTE 18-25_V'!$AC$7,Datos!$C:$C,"B00101",Datos!$G:$G,"0011",Datos!$B:$B,AF$9)</f>
        <v>0</v>
      </c>
      <c r="AG14" s="16">
        <f t="shared" si="6"/>
        <v>0</v>
      </c>
      <c r="AH14" s="16">
        <f>SUMIFS(Datos!$H:$H,Datos!$E:$E,'PIBTRIM CONSTANTE 18-25_V'!$B14,Datos!$A:$A,'PIBTRIM CONSTANTE 18-25_V'!$AH$7,Datos!$C:$C,"B00101",Datos!$G:$G,"0011",Datos!$B:$B,AH$9)</f>
        <v>0</v>
      </c>
      <c r="AI14" s="16">
        <f>SUMIFS(Datos!$H:$H,Datos!$E:$E,'PIBTRIM CONSTANTE 18-25_V'!$B14,Datos!$A:$A,'PIBTRIM CONSTANTE 18-25_V'!$AH$7,Datos!$C:$C,"B00101",Datos!$G:$G,"0011",Datos!$B:$B,AI$9)</f>
        <v>0</v>
      </c>
      <c r="AJ14" s="16">
        <f>SUMIFS(Datos!$H:$H,Datos!$E:$E,'PIBTRIM CONSTANTE 18-25_V'!$B14,Datos!$A:$A,'PIBTRIM CONSTANTE 18-25_V'!$AH$7,Datos!$C:$C,"B00101",Datos!$G:$G,"0011",Datos!$B:$B,AJ$9)</f>
        <v>0</v>
      </c>
      <c r="AK14" s="16">
        <f>SUMIFS(Datos!$H:$H,Datos!$E:$E,'PIBTRIM CONSTANTE 18-25_V'!$B14,Datos!$A:$A,'PIBTRIM CONSTANTE 18-25_V'!$AH$7,Datos!$C:$C,"B00101",Datos!$G:$G,"0011",Datos!$B:$B,AK$9)</f>
        <v>0</v>
      </c>
      <c r="AL14" s="16">
        <f>SUMIFS(Datos!$H:$H,Datos!$E:$E,'PIBTRIM CONSTANTE 18-25_V'!$B14,Datos!$A:$A,'PIBTRIM CONSTANTE 18-25_V'!$AM$7,Datos!$C:$C,"B00101",Datos!$G:$G,"0011",Datos!$B:$B,AL$9)</f>
        <v>0</v>
      </c>
      <c r="AM14" s="17"/>
    </row>
    <row r="15" spans="1:39" s="10" customFormat="1" ht="24" customHeight="1">
      <c r="A15" s="18" t="s">
        <v>14</v>
      </c>
      <c r="B15" s="19" t="s">
        <v>43</v>
      </c>
      <c r="C15" s="16">
        <f t="shared" si="0"/>
        <v>0</v>
      </c>
      <c r="D15" s="16">
        <f>SUMIFS(Datos!$H:$H,Datos!$E:$E,'PIBTRIM CONSTANTE 18-25_V'!$B15,Datos!$A:$A,'PIBTRIM CONSTANTE 18-25_V'!$D$7,Datos!$C:$C,"B00101",Datos!$G:$G,"0011",Datos!$B:$B,D$9)</f>
        <v>0</v>
      </c>
      <c r="E15" s="16">
        <f>SUMIFS(Datos!$H:$H,Datos!$E:$E,'PIBTRIM CONSTANTE 18-25_V'!$B15,Datos!$A:$A,'PIBTRIM CONSTANTE 18-25_V'!$D$7,Datos!$C:$C,"B00101",Datos!$G:$G,"0011",Datos!$B:$B,E$9)</f>
        <v>0</v>
      </c>
      <c r="F15" s="16">
        <f>SUMIFS(Datos!$H:$H,Datos!$E:$E,'PIBTRIM CONSTANTE 18-25_V'!$B15,Datos!$A:$A,'PIBTRIM CONSTANTE 18-25_V'!$D$7,Datos!$C:$C,"B00101",Datos!$G:$G,"0011",Datos!$B:$B,F$9)</f>
        <v>0</v>
      </c>
      <c r="G15" s="16">
        <f>SUMIFS(Datos!$H:$H,Datos!$E:$E,'PIBTRIM CONSTANTE 18-25_V'!$B15,Datos!$A:$A,'PIBTRIM CONSTANTE 18-25_V'!$D$7,Datos!$C:$C,"B00101",Datos!$G:$G,"0011",Datos!$B:$B,G$9)</f>
        <v>0</v>
      </c>
      <c r="H15" s="16">
        <f t="shared" si="1"/>
        <v>0</v>
      </c>
      <c r="I15" s="16">
        <f>SUMIFS(Datos!$H:$H,Datos!$E:$E,'PIBTRIM CONSTANTE 18-25_V'!$B15,Datos!$A:$A,'PIBTRIM CONSTANTE 18-25_V'!$I$7,Datos!$C:$C,"B00101",Datos!$G:$G,"0011",Datos!$B:$B,I$9)</f>
        <v>0</v>
      </c>
      <c r="J15" s="16">
        <f>SUMIFS(Datos!$H:$H,Datos!$E:$E,'PIBTRIM CONSTANTE 18-25_V'!$B15,Datos!$A:$A,'PIBTRIM CONSTANTE 18-25_V'!$I$7,Datos!$C:$C,"B00101",Datos!$G:$G,"0011",Datos!$B:$B,J$9)</f>
        <v>0</v>
      </c>
      <c r="K15" s="16">
        <f>SUMIFS(Datos!$H:$H,Datos!$E:$E,'PIBTRIM CONSTANTE 18-25_V'!$B15,Datos!$A:$A,'PIBTRIM CONSTANTE 18-25_V'!$I$7,Datos!$C:$C,"B00101",Datos!$G:$G,"0011",Datos!$B:$B,K$9)</f>
        <v>0</v>
      </c>
      <c r="L15" s="16">
        <f>SUMIFS(Datos!$H:$H,Datos!$E:$E,'PIBTRIM CONSTANTE 18-25_V'!$B15,Datos!$A:$A,'PIBTRIM CONSTANTE 18-25_V'!$I$7,Datos!$C:$C,"B00101",Datos!$G:$G,"0011",Datos!$B:$B,L$9)</f>
        <v>0</v>
      </c>
      <c r="M15" s="16">
        <f t="shared" si="2"/>
        <v>0</v>
      </c>
      <c r="N15" s="16">
        <f>SUMIFS(Datos!$H:$H,Datos!$E:$E,'PIBTRIM CONSTANTE 18-25_V'!$B15,Datos!$A:$A,'PIBTRIM CONSTANTE 18-25_V'!$N$7,Datos!$C:$C,"B00101",Datos!$G:$G,"0011",Datos!$B:$B,N$9)</f>
        <v>0</v>
      </c>
      <c r="O15" s="16">
        <f>SUMIFS(Datos!$H:$H,Datos!$E:$E,'PIBTRIM CONSTANTE 18-25_V'!$B15,Datos!$A:$A,'PIBTRIM CONSTANTE 18-25_V'!$N$7,Datos!$C:$C,"B00101",Datos!$G:$G,"0011",Datos!$B:$B,O$9)</f>
        <v>0</v>
      </c>
      <c r="P15" s="16">
        <f>SUMIFS(Datos!$H:$H,Datos!$E:$E,'PIBTRIM CONSTANTE 18-25_V'!$B15,Datos!$A:$A,'PIBTRIM CONSTANTE 18-25_V'!$N$7,Datos!$C:$C,"B00101",Datos!$G:$G,"0011",Datos!$B:$B,P$9)</f>
        <v>0</v>
      </c>
      <c r="Q15" s="16">
        <f>SUMIFS(Datos!$H:$H,Datos!$E:$E,'PIBTRIM CONSTANTE 18-25_V'!$B15,Datos!$A:$A,'PIBTRIM CONSTANTE 18-25_V'!$N$7,Datos!$C:$C,"B00101",Datos!$G:$G,"0011",Datos!$B:$B,Q$9)</f>
        <v>0</v>
      </c>
      <c r="R15" s="16">
        <f t="shared" si="3"/>
        <v>0</v>
      </c>
      <c r="S15" s="16">
        <f>SUMIFS(Datos!$H:$H,Datos!$E:$E,'PIBTRIM CONSTANTE 18-25_V'!$B15,Datos!$A:$A,'PIBTRIM CONSTANTE 18-25_V'!$S$7,Datos!$C:$C,"B00101",Datos!$G:$G,"0011",Datos!$B:$B,S$9)</f>
        <v>0</v>
      </c>
      <c r="T15" s="16">
        <f>SUMIFS(Datos!$H:$H,Datos!$E:$E,'PIBTRIM CONSTANTE 18-25_V'!$B15,Datos!$A:$A,'PIBTRIM CONSTANTE 18-25_V'!$S$7,Datos!$C:$C,"B00101",Datos!$G:$G,"0011",Datos!$B:$B,T$9)</f>
        <v>0</v>
      </c>
      <c r="U15" s="16">
        <f>SUMIFS(Datos!$H:$H,Datos!$E:$E,'PIBTRIM CONSTANTE 18-25_V'!$B15,Datos!$A:$A,'PIBTRIM CONSTANTE 18-25_V'!$S$7,Datos!$C:$C,"B00101",Datos!$G:$G,"0011",Datos!$B:$B,U$9)</f>
        <v>0</v>
      </c>
      <c r="V15" s="16">
        <f>SUMIFS(Datos!$H:$H,Datos!$E:$E,'PIBTRIM CONSTANTE 18-25_V'!$B15,Datos!$A:$A,'PIBTRIM CONSTANTE 18-25_V'!$S$7,Datos!$C:$C,"B00101",Datos!$G:$G,"0011",Datos!$B:$B,V$9)</f>
        <v>0</v>
      </c>
      <c r="W15" s="16">
        <f t="shared" si="4"/>
        <v>0</v>
      </c>
      <c r="X15" s="16">
        <f>SUMIFS(Datos!$H:$H,Datos!$E:$E,'PIBTRIM CONSTANTE 18-25_V'!$B15,Datos!$A:$A,'PIBTRIM CONSTANTE 18-25_V'!$X$7,Datos!$C:$C,"B00101",Datos!$G:$G,"0011",Datos!$B:$B,X$9)</f>
        <v>0</v>
      </c>
      <c r="Y15" s="16">
        <f>SUMIFS(Datos!$H:$H,Datos!$E:$E,'PIBTRIM CONSTANTE 18-25_V'!$B15,Datos!$A:$A,'PIBTRIM CONSTANTE 18-25_V'!$X$7,Datos!$C:$C,"B00101",Datos!$G:$G,"0011",Datos!$B:$B,Y$9)</f>
        <v>0</v>
      </c>
      <c r="Z15" s="16">
        <f>SUMIFS(Datos!$H:$H,Datos!$E:$E,'PIBTRIM CONSTANTE 18-25_V'!$B15,Datos!$A:$A,'PIBTRIM CONSTANTE 18-25_V'!$X$7,Datos!$C:$C,"B00101",Datos!$G:$G,"0011",Datos!$B:$B,Z$9)</f>
        <v>0</v>
      </c>
      <c r="AA15" s="16">
        <f>SUMIFS(Datos!$H:$H,Datos!$E:$E,'PIBTRIM CONSTANTE 18-25_V'!$B15,Datos!$A:$A,'PIBTRIM CONSTANTE 18-25_V'!$X$7,Datos!$C:$C,"B00101",Datos!$G:$G,"0011",Datos!$B:$B,AA$9)</f>
        <v>0</v>
      </c>
      <c r="AB15" s="16">
        <f t="shared" si="5"/>
        <v>0</v>
      </c>
      <c r="AC15" s="16">
        <f>SUMIFS(Datos!$H:$H,Datos!$E:$E,'PIBTRIM CONSTANTE 18-25_V'!$B15,Datos!$A:$A,'PIBTRIM CONSTANTE 18-25_V'!$AC$7,Datos!$C:$C,"B00101",Datos!$G:$G,"0011",Datos!$B:$B,AC$9)</f>
        <v>0</v>
      </c>
      <c r="AD15" s="16">
        <f>SUMIFS(Datos!$H:$H,Datos!$E:$E,'PIBTRIM CONSTANTE 18-25_V'!$B15,Datos!$A:$A,'PIBTRIM CONSTANTE 18-25_V'!$AC$7,Datos!$C:$C,"B00101",Datos!$G:$G,"0011",Datos!$B:$B,AD$9)</f>
        <v>0</v>
      </c>
      <c r="AE15" s="16">
        <f>SUMIFS(Datos!$H:$H,Datos!$E:$E,'PIBTRIM CONSTANTE 18-25_V'!$B15,Datos!$A:$A,'PIBTRIM CONSTANTE 18-25_V'!$AC$7,Datos!$C:$C,"B00101",Datos!$G:$G,"0011",Datos!$B:$B,AE$9)</f>
        <v>0</v>
      </c>
      <c r="AF15" s="16">
        <f>SUMIFS(Datos!$H:$H,Datos!$E:$E,'PIBTRIM CONSTANTE 18-25_V'!$B15,Datos!$A:$A,'PIBTRIM CONSTANTE 18-25_V'!$AC$7,Datos!$C:$C,"B00101",Datos!$G:$G,"0011",Datos!$B:$B,AF$9)</f>
        <v>0</v>
      </c>
      <c r="AG15" s="16">
        <f t="shared" si="6"/>
        <v>0</v>
      </c>
      <c r="AH15" s="16">
        <f>SUMIFS(Datos!$H:$H,Datos!$E:$E,'PIBTRIM CONSTANTE 18-25_V'!$B15,Datos!$A:$A,'PIBTRIM CONSTANTE 18-25_V'!$AH$7,Datos!$C:$C,"B00101",Datos!$G:$G,"0011",Datos!$B:$B,AH$9)</f>
        <v>0</v>
      </c>
      <c r="AI15" s="16">
        <f>SUMIFS(Datos!$H:$H,Datos!$E:$E,'PIBTRIM CONSTANTE 18-25_V'!$B15,Datos!$A:$A,'PIBTRIM CONSTANTE 18-25_V'!$AH$7,Datos!$C:$C,"B00101",Datos!$G:$G,"0011",Datos!$B:$B,AI$9)</f>
        <v>0</v>
      </c>
      <c r="AJ15" s="16">
        <f>SUMIFS(Datos!$H:$H,Datos!$E:$E,'PIBTRIM CONSTANTE 18-25_V'!$B15,Datos!$A:$A,'PIBTRIM CONSTANTE 18-25_V'!$AH$7,Datos!$C:$C,"B00101",Datos!$G:$G,"0011",Datos!$B:$B,AJ$9)</f>
        <v>0</v>
      </c>
      <c r="AK15" s="16">
        <f>SUMIFS(Datos!$H:$H,Datos!$E:$E,'PIBTRIM CONSTANTE 18-25_V'!$B15,Datos!$A:$A,'PIBTRIM CONSTANTE 18-25_V'!$AH$7,Datos!$C:$C,"B00101",Datos!$G:$G,"0011",Datos!$B:$B,AK$9)</f>
        <v>0</v>
      </c>
      <c r="AL15" s="16">
        <f>SUMIFS(Datos!$H:$H,Datos!$E:$E,'PIBTRIM CONSTANTE 18-25_V'!$B15,Datos!$A:$A,'PIBTRIM CONSTANTE 18-25_V'!$AM$7,Datos!$C:$C,"B00101",Datos!$G:$G,"0011",Datos!$B:$B,AL$9)</f>
        <v>0</v>
      </c>
      <c r="AM15" s="17"/>
    </row>
    <row r="16" spans="1:39" s="10" customFormat="1" ht="30" customHeight="1">
      <c r="A16" s="14" t="s">
        <v>15</v>
      </c>
      <c r="B16" s="15" t="s">
        <v>44</v>
      </c>
      <c r="C16" s="16">
        <f t="shared" si="0"/>
        <v>0</v>
      </c>
      <c r="D16" s="16">
        <f>SUMIFS(Datos!$H:$H,Datos!$E:$E,'PIBTRIM CONSTANTE 18-25_V'!$B16,Datos!$A:$A,'PIBTRIM CONSTANTE 18-25_V'!$D$7,Datos!$C:$C,"B00101",Datos!$G:$G,"0011",Datos!$B:$B,D$9)</f>
        <v>0</v>
      </c>
      <c r="E16" s="16">
        <f>SUMIFS(Datos!$H:$H,Datos!$E:$E,'PIBTRIM CONSTANTE 18-25_V'!$B16,Datos!$A:$A,'PIBTRIM CONSTANTE 18-25_V'!$D$7,Datos!$C:$C,"B00101",Datos!$G:$G,"0011",Datos!$B:$B,E$9)</f>
        <v>0</v>
      </c>
      <c r="F16" s="16">
        <f>SUMIFS(Datos!$H:$H,Datos!$E:$E,'PIBTRIM CONSTANTE 18-25_V'!$B16,Datos!$A:$A,'PIBTRIM CONSTANTE 18-25_V'!$D$7,Datos!$C:$C,"B00101",Datos!$G:$G,"0011",Datos!$B:$B,F$9)</f>
        <v>0</v>
      </c>
      <c r="G16" s="16">
        <f>SUMIFS(Datos!$H:$H,Datos!$E:$E,'PIBTRIM CONSTANTE 18-25_V'!$B16,Datos!$A:$A,'PIBTRIM CONSTANTE 18-25_V'!$D$7,Datos!$C:$C,"B00101",Datos!$G:$G,"0011",Datos!$B:$B,G$9)</f>
        <v>0</v>
      </c>
      <c r="H16" s="16">
        <f t="shared" si="1"/>
        <v>0</v>
      </c>
      <c r="I16" s="16">
        <f>SUMIFS(Datos!$H:$H,Datos!$E:$E,'PIBTRIM CONSTANTE 18-25_V'!$B16,Datos!$A:$A,'PIBTRIM CONSTANTE 18-25_V'!$I$7,Datos!$C:$C,"B00101",Datos!$G:$G,"0011",Datos!$B:$B,I$9)</f>
        <v>0</v>
      </c>
      <c r="J16" s="16">
        <f>SUMIFS(Datos!$H:$H,Datos!$E:$E,'PIBTRIM CONSTANTE 18-25_V'!$B16,Datos!$A:$A,'PIBTRIM CONSTANTE 18-25_V'!$I$7,Datos!$C:$C,"B00101",Datos!$G:$G,"0011",Datos!$B:$B,J$9)</f>
        <v>0</v>
      </c>
      <c r="K16" s="16">
        <f>SUMIFS(Datos!$H:$H,Datos!$E:$E,'PIBTRIM CONSTANTE 18-25_V'!$B16,Datos!$A:$A,'PIBTRIM CONSTANTE 18-25_V'!$I$7,Datos!$C:$C,"B00101",Datos!$G:$G,"0011",Datos!$B:$B,K$9)</f>
        <v>0</v>
      </c>
      <c r="L16" s="16">
        <f>SUMIFS(Datos!$H:$H,Datos!$E:$E,'PIBTRIM CONSTANTE 18-25_V'!$B16,Datos!$A:$A,'PIBTRIM CONSTANTE 18-25_V'!$I$7,Datos!$C:$C,"B00101",Datos!$G:$G,"0011",Datos!$B:$B,L$9)</f>
        <v>0</v>
      </c>
      <c r="M16" s="16">
        <f t="shared" si="2"/>
        <v>0</v>
      </c>
      <c r="N16" s="16">
        <f>SUMIFS(Datos!$H:$H,Datos!$E:$E,'PIBTRIM CONSTANTE 18-25_V'!$B16,Datos!$A:$A,'PIBTRIM CONSTANTE 18-25_V'!$N$7,Datos!$C:$C,"B00101",Datos!$G:$G,"0011",Datos!$B:$B,N$9)</f>
        <v>0</v>
      </c>
      <c r="O16" s="16">
        <f>SUMIFS(Datos!$H:$H,Datos!$E:$E,'PIBTRIM CONSTANTE 18-25_V'!$B16,Datos!$A:$A,'PIBTRIM CONSTANTE 18-25_V'!$N$7,Datos!$C:$C,"B00101",Datos!$G:$G,"0011",Datos!$B:$B,O$9)</f>
        <v>0</v>
      </c>
      <c r="P16" s="16">
        <f>SUMIFS(Datos!$H:$H,Datos!$E:$E,'PIBTRIM CONSTANTE 18-25_V'!$B16,Datos!$A:$A,'PIBTRIM CONSTANTE 18-25_V'!$N$7,Datos!$C:$C,"B00101",Datos!$G:$G,"0011",Datos!$B:$B,P$9)</f>
        <v>0</v>
      </c>
      <c r="Q16" s="16">
        <f>SUMIFS(Datos!$H:$H,Datos!$E:$E,'PIBTRIM CONSTANTE 18-25_V'!$B16,Datos!$A:$A,'PIBTRIM CONSTANTE 18-25_V'!$N$7,Datos!$C:$C,"B00101",Datos!$G:$G,"0011",Datos!$B:$B,Q$9)</f>
        <v>0</v>
      </c>
      <c r="R16" s="16">
        <f t="shared" si="3"/>
        <v>0</v>
      </c>
      <c r="S16" s="16">
        <f>SUMIFS(Datos!$H:$H,Datos!$E:$E,'PIBTRIM CONSTANTE 18-25_V'!$B16,Datos!$A:$A,'PIBTRIM CONSTANTE 18-25_V'!$S$7,Datos!$C:$C,"B00101",Datos!$G:$G,"0011",Datos!$B:$B,S$9)</f>
        <v>0</v>
      </c>
      <c r="T16" s="16">
        <f>SUMIFS(Datos!$H:$H,Datos!$E:$E,'PIBTRIM CONSTANTE 18-25_V'!$B16,Datos!$A:$A,'PIBTRIM CONSTANTE 18-25_V'!$S$7,Datos!$C:$C,"B00101",Datos!$G:$G,"0011",Datos!$B:$B,T$9)</f>
        <v>0</v>
      </c>
      <c r="U16" s="16">
        <f>SUMIFS(Datos!$H:$H,Datos!$E:$E,'PIBTRIM CONSTANTE 18-25_V'!$B16,Datos!$A:$A,'PIBTRIM CONSTANTE 18-25_V'!$S$7,Datos!$C:$C,"B00101",Datos!$G:$G,"0011",Datos!$B:$B,U$9)</f>
        <v>0</v>
      </c>
      <c r="V16" s="16">
        <f>SUMIFS(Datos!$H:$H,Datos!$E:$E,'PIBTRIM CONSTANTE 18-25_V'!$B16,Datos!$A:$A,'PIBTRIM CONSTANTE 18-25_V'!$S$7,Datos!$C:$C,"B00101",Datos!$G:$G,"0011",Datos!$B:$B,V$9)</f>
        <v>0</v>
      </c>
      <c r="W16" s="16">
        <f t="shared" si="4"/>
        <v>0</v>
      </c>
      <c r="X16" s="16">
        <f>SUMIFS(Datos!$H:$H,Datos!$E:$E,'PIBTRIM CONSTANTE 18-25_V'!$B16,Datos!$A:$A,'PIBTRIM CONSTANTE 18-25_V'!$X$7,Datos!$C:$C,"B00101",Datos!$G:$G,"0011",Datos!$B:$B,X$9)</f>
        <v>0</v>
      </c>
      <c r="Y16" s="16">
        <f>SUMIFS(Datos!$H:$H,Datos!$E:$E,'PIBTRIM CONSTANTE 18-25_V'!$B16,Datos!$A:$A,'PIBTRIM CONSTANTE 18-25_V'!$X$7,Datos!$C:$C,"B00101",Datos!$G:$G,"0011",Datos!$B:$B,Y$9)</f>
        <v>0</v>
      </c>
      <c r="Z16" s="16">
        <f>SUMIFS(Datos!$H:$H,Datos!$E:$E,'PIBTRIM CONSTANTE 18-25_V'!$B16,Datos!$A:$A,'PIBTRIM CONSTANTE 18-25_V'!$X$7,Datos!$C:$C,"B00101",Datos!$G:$G,"0011",Datos!$B:$B,Z$9)</f>
        <v>0</v>
      </c>
      <c r="AA16" s="16">
        <f>SUMIFS(Datos!$H:$H,Datos!$E:$E,'PIBTRIM CONSTANTE 18-25_V'!$B16,Datos!$A:$A,'PIBTRIM CONSTANTE 18-25_V'!$X$7,Datos!$C:$C,"B00101",Datos!$G:$G,"0011",Datos!$B:$B,AA$9)</f>
        <v>0</v>
      </c>
      <c r="AB16" s="16">
        <f t="shared" si="5"/>
        <v>0</v>
      </c>
      <c r="AC16" s="16">
        <f>SUMIFS(Datos!$H:$H,Datos!$E:$E,'PIBTRIM CONSTANTE 18-25_V'!$B16,Datos!$A:$A,'PIBTRIM CONSTANTE 18-25_V'!$AC$7,Datos!$C:$C,"B00101",Datos!$G:$G,"0011",Datos!$B:$B,AC$9)</f>
        <v>0</v>
      </c>
      <c r="AD16" s="16">
        <f>SUMIFS(Datos!$H:$H,Datos!$E:$E,'PIBTRIM CONSTANTE 18-25_V'!$B16,Datos!$A:$A,'PIBTRIM CONSTANTE 18-25_V'!$AC$7,Datos!$C:$C,"B00101",Datos!$G:$G,"0011",Datos!$B:$B,AD$9)</f>
        <v>0</v>
      </c>
      <c r="AE16" s="16">
        <f>SUMIFS(Datos!$H:$H,Datos!$E:$E,'PIBTRIM CONSTANTE 18-25_V'!$B16,Datos!$A:$A,'PIBTRIM CONSTANTE 18-25_V'!$AC$7,Datos!$C:$C,"B00101",Datos!$G:$G,"0011",Datos!$B:$B,AE$9)</f>
        <v>0</v>
      </c>
      <c r="AF16" s="16">
        <f>SUMIFS(Datos!$H:$H,Datos!$E:$E,'PIBTRIM CONSTANTE 18-25_V'!$B16,Datos!$A:$A,'PIBTRIM CONSTANTE 18-25_V'!$AC$7,Datos!$C:$C,"B00101",Datos!$G:$G,"0011",Datos!$B:$B,AF$9)</f>
        <v>0</v>
      </c>
      <c r="AG16" s="16">
        <f t="shared" si="6"/>
        <v>0</v>
      </c>
      <c r="AH16" s="16">
        <f>SUMIFS(Datos!$H:$H,Datos!$E:$E,'PIBTRIM CONSTANTE 18-25_V'!$B16,Datos!$A:$A,'PIBTRIM CONSTANTE 18-25_V'!$AH$7,Datos!$C:$C,"B00101",Datos!$G:$G,"0011",Datos!$B:$B,AH$9)</f>
        <v>0</v>
      </c>
      <c r="AI16" s="16">
        <f>SUMIFS(Datos!$H:$H,Datos!$E:$E,'PIBTRIM CONSTANTE 18-25_V'!$B16,Datos!$A:$A,'PIBTRIM CONSTANTE 18-25_V'!$AH$7,Datos!$C:$C,"B00101",Datos!$G:$G,"0011",Datos!$B:$B,AI$9)</f>
        <v>0</v>
      </c>
      <c r="AJ16" s="16">
        <f>SUMIFS(Datos!$H:$H,Datos!$E:$E,'PIBTRIM CONSTANTE 18-25_V'!$B16,Datos!$A:$A,'PIBTRIM CONSTANTE 18-25_V'!$AH$7,Datos!$C:$C,"B00101",Datos!$G:$G,"0011",Datos!$B:$B,AJ$9)</f>
        <v>0</v>
      </c>
      <c r="AK16" s="16">
        <f>SUMIFS(Datos!$H:$H,Datos!$E:$E,'PIBTRIM CONSTANTE 18-25_V'!$B16,Datos!$A:$A,'PIBTRIM CONSTANTE 18-25_V'!$AH$7,Datos!$C:$C,"B00101",Datos!$G:$G,"0011",Datos!$B:$B,AK$9)</f>
        <v>0</v>
      </c>
      <c r="AL16" s="16">
        <f>SUMIFS(Datos!$H:$H,Datos!$E:$E,'PIBTRIM CONSTANTE 18-25_V'!$B16,Datos!$A:$A,'PIBTRIM CONSTANTE 18-25_V'!$AM$7,Datos!$C:$C,"B00101",Datos!$G:$G,"0011",Datos!$B:$B,AL$9)</f>
        <v>0</v>
      </c>
      <c r="AM16" s="17"/>
    </row>
    <row r="17" spans="1:39" s="10" customFormat="1" ht="24" customHeight="1">
      <c r="A17" s="18" t="s">
        <v>16</v>
      </c>
      <c r="B17" s="19" t="s">
        <v>45</v>
      </c>
      <c r="C17" s="16">
        <f t="shared" si="0"/>
        <v>0</v>
      </c>
      <c r="D17" s="16">
        <f>SUMIFS(Datos!$H:$H,Datos!$E:$E,'PIBTRIM CONSTANTE 18-25_V'!$B17,Datos!$A:$A,'PIBTRIM CONSTANTE 18-25_V'!$D$7,Datos!$C:$C,"B00101",Datos!$G:$G,"0011",Datos!$B:$B,D$9)</f>
        <v>0</v>
      </c>
      <c r="E17" s="16">
        <f>SUMIFS(Datos!$H:$H,Datos!$E:$E,'PIBTRIM CONSTANTE 18-25_V'!$B17,Datos!$A:$A,'PIBTRIM CONSTANTE 18-25_V'!$D$7,Datos!$C:$C,"B00101",Datos!$G:$G,"0011",Datos!$B:$B,E$9)</f>
        <v>0</v>
      </c>
      <c r="F17" s="16">
        <f>SUMIFS(Datos!$H:$H,Datos!$E:$E,'PIBTRIM CONSTANTE 18-25_V'!$B17,Datos!$A:$A,'PIBTRIM CONSTANTE 18-25_V'!$D$7,Datos!$C:$C,"B00101",Datos!$G:$G,"0011",Datos!$B:$B,F$9)</f>
        <v>0</v>
      </c>
      <c r="G17" s="16">
        <f>SUMIFS(Datos!$H:$H,Datos!$E:$E,'PIBTRIM CONSTANTE 18-25_V'!$B17,Datos!$A:$A,'PIBTRIM CONSTANTE 18-25_V'!$D$7,Datos!$C:$C,"B00101",Datos!$G:$G,"0011",Datos!$B:$B,G$9)</f>
        <v>0</v>
      </c>
      <c r="H17" s="16">
        <f t="shared" si="1"/>
        <v>0</v>
      </c>
      <c r="I17" s="16">
        <f>SUMIFS(Datos!$H:$H,Datos!$E:$E,'PIBTRIM CONSTANTE 18-25_V'!$B17,Datos!$A:$A,'PIBTRIM CONSTANTE 18-25_V'!$I$7,Datos!$C:$C,"B00101",Datos!$G:$G,"0011",Datos!$B:$B,I$9)</f>
        <v>0</v>
      </c>
      <c r="J17" s="16">
        <f>SUMIFS(Datos!$H:$H,Datos!$E:$E,'PIBTRIM CONSTANTE 18-25_V'!$B17,Datos!$A:$A,'PIBTRIM CONSTANTE 18-25_V'!$I$7,Datos!$C:$C,"B00101",Datos!$G:$G,"0011",Datos!$B:$B,J$9)</f>
        <v>0</v>
      </c>
      <c r="K17" s="16">
        <f>SUMIFS(Datos!$H:$H,Datos!$E:$E,'PIBTRIM CONSTANTE 18-25_V'!$B17,Datos!$A:$A,'PIBTRIM CONSTANTE 18-25_V'!$I$7,Datos!$C:$C,"B00101",Datos!$G:$G,"0011",Datos!$B:$B,K$9)</f>
        <v>0</v>
      </c>
      <c r="L17" s="16">
        <f>SUMIFS(Datos!$H:$H,Datos!$E:$E,'PIBTRIM CONSTANTE 18-25_V'!$B17,Datos!$A:$A,'PIBTRIM CONSTANTE 18-25_V'!$I$7,Datos!$C:$C,"B00101",Datos!$G:$G,"0011",Datos!$B:$B,L$9)</f>
        <v>0</v>
      </c>
      <c r="M17" s="16">
        <f t="shared" si="2"/>
        <v>0</v>
      </c>
      <c r="N17" s="16">
        <f>SUMIFS(Datos!$H:$H,Datos!$E:$E,'PIBTRIM CONSTANTE 18-25_V'!$B17,Datos!$A:$A,'PIBTRIM CONSTANTE 18-25_V'!$N$7,Datos!$C:$C,"B00101",Datos!$G:$G,"0011",Datos!$B:$B,N$9)</f>
        <v>0</v>
      </c>
      <c r="O17" s="16">
        <f>SUMIFS(Datos!$H:$H,Datos!$E:$E,'PIBTRIM CONSTANTE 18-25_V'!$B17,Datos!$A:$A,'PIBTRIM CONSTANTE 18-25_V'!$N$7,Datos!$C:$C,"B00101",Datos!$G:$G,"0011",Datos!$B:$B,O$9)</f>
        <v>0</v>
      </c>
      <c r="P17" s="16">
        <f>SUMIFS(Datos!$H:$H,Datos!$E:$E,'PIBTRIM CONSTANTE 18-25_V'!$B17,Datos!$A:$A,'PIBTRIM CONSTANTE 18-25_V'!$N$7,Datos!$C:$C,"B00101",Datos!$G:$G,"0011",Datos!$B:$B,P$9)</f>
        <v>0</v>
      </c>
      <c r="Q17" s="16">
        <f>SUMIFS(Datos!$H:$H,Datos!$E:$E,'PIBTRIM CONSTANTE 18-25_V'!$B17,Datos!$A:$A,'PIBTRIM CONSTANTE 18-25_V'!$N$7,Datos!$C:$C,"B00101",Datos!$G:$G,"0011",Datos!$B:$B,Q$9)</f>
        <v>0</v>
      </c>
      <c r="R17" s="16">
        <f t="shared" si="3"/>
        <v>0</v>
      </c>
      <c r="S17" s="16">
        <f>SUMIFS(Datos!$H:$H,Datos!$E:$E,'PIBTRIM CONSTANTE 18-25_V'!$B17,Datos!$A:$A,'PIBTRIM CONSTANTE 18-25_V'!$S$7,Datos!$C:$C,"B00101",Datos!$G:$G,"0011",Datos!$B:$B,S$9)</f>
        <v>0</v>
      </c>
      <c r="T17" s="16">
        <f>SUMIFS(Datos!$H:$H,Datos!$E:$E,'PIBTRIM CONSTANTE 18-25_V'!$B17,Datos!$A:$A,'PIBTRIM CONSTANTE 18-25_V'!$S$7,Datos!$C:$C,"B00101",Datos!$G:$G,"0011",Datos!$B:$B,T$9)</f>
        <v>0</v>
      </c>
      <c r="U17" s="16">
        <f>SUMIFS(Datos!$H:$H,Datos!$E:$E,'PIBTRIM CONSTANTE 18-25_V'!$B17,Datos!$A:$A,'PIBTRIM CONSTANTE 18-25_V'!$S$7,Datos!$C:$C,"B00101",Datos!$G:$G,"0011",Datos!$B:$B,U$9)</f>
        <v>0</v>
      </c>
      <c r="V17" s="16">
        <f>SUMIFS(Datos!$H:$H,Datos!$E:$E,'PIBTRIM CONSTANTE 18-25_V'!$B17,Datos!$A:$A,'PIBTRIM CONSTANTE 18-25_V'!$S$7,Datos!$C:$C,"B00101",Datos!$G:$G,"0011",Datos!$B:$B,V$9)</f>
        <v>0</v>
      </c>
      <c r="W17" s="16">
        <f t="shared" si="4"/>
        <v>0</v>
      </c>
      <c r="X17" s="16">
        <f>SUMIFS(Datos!$H:$H,Datos!$E:$E,'PIBTRIM CONSTANTE 18-25_V'!$B17,Datos!$A:$A,'PIBTRIM CONSTANTE 18-25_V'!$X$7,Datos!$C:$C,"B00101",Datos!$G:$G,"0011",Datos!$B:$B,X$9)</f>
        <v>0</v>
      </c>
      <c r="Y17" s="16">
        <f>SUMIFS(Datos!$H:$H,Datos!$E:$E,'PIBTRIM CONSTANTE 18-25_V'!$B17,Datos!$A:$A,'PIBTRIM CONSTANTE 18-25_V'!$X$7,Datos!$C:$C,"B00101",Datos!$G:$G,"0011",Datos!$B:$B,Y$9)</f>
        <v>0</v>
      </c>
      <c r="Z17" s="16">
        <f>SUMIFS(Datos!$H:$H,Datos!$E:$E,'PIBTRIM CONSTANTE 18-25_V'!$B17,Datos!$A:$A,'PIBTRIM CONSTANTE 18-25_V'!$X$7,Datos!$C:$C,"B00101",Datos!$G:$G,"0011",Datos!$B:$B,Z$9)</f>
        <v>0</v>
      </c>
      <c r="AA17" s="16">
        <f>SUMIFS(Datos!$H:$H,Datos!$E:$E,'PIBTRIM CONSTANTE 18-25_V'!$B17,Datos!$A:$A,'PIBTRIM CONSTANTE 18-25_V'!$X$7,Datos!$C:$C,"B00101",Datos!$G:$G,"0011",Datos!$B:$B,AA$9)</f>
        <v>0</v>
      </c>
      <c r="AB17" s="16">
        <f t="shared" si="5"/>
        <v>0</v>
      </c>
      <c r="AC17" s="16">
        <f>SUMIFS(Datos!$H:$H,Datos!$E:$E,'PIBTRIM CONSTANTE 18-25_V'!$B17,Datos!$A:$A,'PIBTRIM CONSTANTE 18-25_V'!$AC$7,Datos!$C:$C,"B00101",Datos!$G:$G,"0011",Datos!$B:$B,AC$9)</f>
        <v>0</v>
      </c>
      <c r="AD17" s="16">
        <f>SUMIFS(Datos!$H:$H,Datos!$E:$E,'PIBTRIM CONSTANTE 18-25_V'!$B17,Datos!$A:$A,'PIBTRIM CONSTANTE 18-25_V'!$AC$7,Datos!$C:$C,"B00101",Datos!$G:$G,"0011",Datos!$B:$B,AD$9)</f>
        <v>0</v>
      </c>
      <c r="AE17" s="16">
        <f>SUMIFS(Datos!$H:$H,Datos!$E:$E,'PIBTRIM CONSTANTE 18-25_V'!$B17,Datos!$A:$A,'PIBTRIM CONSTANTE 18-25_V'!$AC$7,Datos!$C:$C,"B00101",Datos!$G:$G,"0011",Datos!$B:$B,AE$9)</f>
        <v>0</v>
      </c>
      <c r="AF17" s="16">
        <f>SUMIFS(Datos!$H:$H,Datos!$E:$E,'PIBTRIM CONSTANTE 18-25_V'!$B17,Datos!$A:$A,'PIBTRIM CONSTANTE 18-25_V'!$AC$7,Datos!$C:$C,"B00101",Datos!$G:$G,"0011",Datos!$B:$B,AF$9)</f>
        <v>0</v>
      </c>
      <c r="AG17" s="16">
        <f t="shared" si="6"/>
        <v>0</v>
      </c>
      <c r="AH17" s="16">
        <f>SUMIFS(Datos!$H:$H,Datos!$E:$E,'PIBTRIM CONSTANTE 18-25_V'!$B17,Datos!$A:$A,'PIBTRIM CONSTANTE 18-25_V'!$AH$7,Datos!$C:$C,"B00101",Datos!$G:$G,"0011",Datos!$B:$B,AH$9)</f>
        <v>0</v>
      </c>
      <c r="AI17" s="16">
        <f>SUMIFS(Datos!$H:$H,Datos!$E:$E,'PIBTRIM CONSTANTE 18-25_V'!$B17,Datos!$A:$A,'PIBTRIM CONSTANTE 18-25_V'!$AH$7,Datos!$C:$C,"B00101",Datos!$G:$G,"0011",Datos!$B:$B,AI$9)</f>
        <v>0</v>
      </c>
      <c r="AJ17" s="16">
        <f>SUMIFS(Datos!$H:$H,Datos!$E:$E,'PIBTRIM CONSTANTE 18-25_V'!$B17,Datos!$A:$A,'PIBTRIM CONSTANTE 18-25_V'!$AH$7,Datos!$C:$C,"B00101",Datos!$G:$G,"0011",Datos!$B:$B,AJ$9)</f>
        <v>0</v>
      </c>
      <c r="AK17" s="16">
        <f>SUMIFS(Datos!$H:$H,Datos!$E:$E,'PIBTRIM CONSTANTE 18-25_V'!$B17,Datos!$A:$A,'PIBTRIM CONSTANTE 18-25_V'!$AH$7,Datos!$C:$C,"B00101",Datos!$G:$G,"0011",Datos!$B:$B,AK$9)</f>
        <v>0</v>
      </c>
      <c r="AL17" s="16">
        <f>SUMIFS(Datos!$H:$H,Datos!$E:$E,'PIBTRIM CONSTANTE 18-25_V'!$B17,Datos!$A:$A,'PIBTRIM CONSTANTE 18-25_V'!$AM$7,Datos!$C:$C,"B00101",Datos!$G:$G,"0011",Datos!$B:$B,AL$9)</f>
        <v>0</v>
      </c>
      <c r="AM17" s="17"/>
    </row>
    <row r="18" spans="1:39" s="10" customFormat="1" ht="24" customHeight="1">
      <c r="A18" s="18" t="s">
        <v>17</v>
      </c>
      <c r="B18" s="19" t="s">
        <v>46</v>
      </c>
      <c r="C18" s="16">
        <f t="shared" si="0"/>
        <v>0</v>
      </c>
      <c r="D18" s="16">
        <f>SUMIFS(Datos!$H:$H,Datos!$E:$E,'PIBTRIM CONSTANTE 18-25_V'!$B18,Datos!$A:$A,'PIBTRIM CONSTANTE 18-25_V'!$D$7,Datos!$C:$C,"B00101",Datos!$G:$G,"0011",Datos!$B:$B,D$9)</f>
        <v>0</v>
      </c>
      <c r="E18" s="16">
        <f>SUMIFS(Datos!$H:$H,Datos!$E:$E,'PIBTRIM CONSTANTE 18-25_V'!$B18,Datos!$A:$A,'PIBTRIM CONSTANTE 18-25_V'!$D$7,Datos!$C:$C,"B00101",Datos!$G:$G,"0011",Datos!$B:$B,E$9)</f>
        <v>0</v>
      </c>
      <c r="F18" s="16">
        <f>SUMIFS(Datos!$H:$H,Datos!$E:$E,'PIBTRIM CONSTANTE 18-25_V'!$B18,Datos!$A:$A,'PIBTRIM CONSTANTE 18-25_V'!$D$7,Datos!$C:$C,"B00101",Datos!$G:$G,"0011",Datos!$B:$B,F$9)</f>
        <v>0</v>
      </c>
      <c r="G18" s="16">
        <f>SUMIFS(Datos!$H:$H,Datos!$E:$E,'PIBTRIM CONSTANTE 18-25_V'!$B18,Datos!$A:$A,'PIBTRIM CONSTANTE 18-25_V'!$D$7,Datos!$C:$C,"B00101",Datos!$G:$G,"0011",Datos!$B:$B,G$9)</f>
        <v>0</v>
      </c>
      <c r="H18" s="16">
        <f t="shared" si="1"/>
        <v>0</v>
      </c>
      <c r="I18" s="16">
        <f>SUMIFS(Datos!$H:$H,Datos!$E:$E,'PIBTRIM CONSTANTE 18-25_V'!$B18,Datos!$A:$A,'PIBTRIM CONSTANTE 18-25_V'!$I$7,Datos!$C:$C,"B00101",Datos!$G:$G,"0011",Datos!$B:$B,I$9)</f>
        <v>0</v>
      </c>
      <c r="J18" s="16">
        <f>SUMIFS(Datos!$H:$H,Datos!$E:$E,'PIBTRIM CONSTANTE 18-25_V'!$B18,Datos!$A:$A,'PIBTRIM CONSTANTE 18-25_V'!$I$7,Datos!$C:$C,"B00101",Datos!$G:$G,"0011",Datos!$B:$B,J$9)</f>
        <v>0</v>
      </c>
      <c r="K18" s="16">
        <f>SUMIFS(Datos!$H:$H,Datos!$E:$E,'PIBTRIM CONSTANTE 18-25_V'!$B18,Datos!$A:$A,'PIBTRIM CONSTANTE 18-25_V'!$I$7,Datos!$C:$C,"B00101",Datos!$G:$G,"0011",Datos!$B:$B,K$9)</f>
        <v>0</v>
      </c>
      <c r="L18" s="16">
        <f>SUMIFS(Datos!$H:$H,Datos!$E:$E,'PIBTRIM CONSTANTE 18-25_V'!$B18,Datos!$A:$A,'PIBTRIM CONSTANTE 18-25_V'!$I$7,Datos!$C:$C,"B00101",Datos!$G:$G,"0011",Datos!$B:$B,L$9)</f>
        <v>0</v>
      </c>
      <c r="M18" s="16">
        <f t="shared" si="2"/>
        <v>0</v>
      </c>
      <c r="N18" s="16">
        <f>SUMIFS(Datos!$H:$H,Datos!$E:$E,'PIBTRIM CONSTANTE 18-25_V'!$B18,Datos!$A:$A,'PIBTRIM CONSTANTE 18-25_V'!$N$7,Datos!$C:$C,"B00101",Datos!$G:$G,"0011",Datos!$B:$B,N$9)</f>
        <v>0</v>
      </c>
      <c r="O18" s="16">
        <f>SUMIFS(Datos!$H:$H,Datos!$E:$E,'PIBTRIM CONSTANTE 18-25_V'!$B18,Datos!$A:$A,'PIBTRIM CONSTANTE 18-25_V'!$N$7,Datos!$C:$C,"B00101",Datos!$G:$G,"0011",Datos!$B:$B,O$9)</f>
        <v>0</v>
      </c>
      <c r="P18" s="16">
        <f>SUMIFS(Datos!$H:$H,Datos!$E:$E,'PIBTRIM CONSTANTE 18-25_V'!$B18,Datos!$A:$A,'PIBTRIM CONSTANTE 18-25_V'!$N$7,Datos!$C:$C,"B00101",Datos!$G:$G,"0011",Datos!$B:$B,P$9)</f>
        <v>0</v>
      </c>
      <c r="Q18" s="16">
        <f>SUMIFS(Datos!$H:$H,Datos!$E:$E,'PIBTRIM CONSTANTE 18-25_V'!$B18,Datos!$A:$A,'PIBTRIM CONSTANTE 18-25_V'!$N$7,Datos!$C:$C,"B00101",Datos!$G:$G,"0011",Datos!$B:$B,Q$9)</f>
        <v>0</v>
      </c>
      <c r="R18" s="16">
        <f t="shared" si="3"/>
        <v>0</v>
      </c>
      <c r="S18" s="16">
        <f>SUMIFS(Datos!$H:$H,Datos!$E:$E,'PIBTRIM CONSTANTE 18-25_V'!$B18,Datos!$A:$A,'PIBTRIM CONSTANTE 18-25_V'!$S$7,Datos!$C:$C,"B00101",Datos!$G:$G,"0011",Datos!$B:$B,S$9)</f>
        <v>0</v>
      </c>
      <c r="T18" s="16">
        <f>SUMIFS(Datos!$H:$H,Datos!$E:$E,'PIBTRIM CONSTANTE 18-25_V'!$B18,Datos!$A:$A,'PIBTRIM CONSTANTE 18-25_V'!$S$7,Datos!$C:$C,"B00101",Datos!$G:$G,"0011",Datos!$B:$B,T$9)</f>
        <v>0</v>
      </c>
      <c r="U18" s="16">
        <f>SUMIFS(Datos!$H:$H,Datos!$E:$E,'PIBTRIM CONSTANTE 18-25_V'!$B18,Datos!$A:$A,'PIBTRIM CONSTANTE 18-25_V'!$S$7,Datos!$C:$C,"B00101",Datos!$G:$G,"0011",Datos!$B:$B,U$9)</f>
        <v>0</v>
      </c>
      <c r="V18" s="16">
        <f>SUMIFS(Datos!$H:$H,Datos!$E:$E,'PIBTRIM CONSTANTE 18-25_V'!$B18,Datos!$A:$A,'PIBTRIM CONSTANTE 18-25_V'!$S$7,Datos!$C:$C,"B00101",Datos!$G:$G,"0011",Datos!$B:$B,V$9)</f>
        <v>0</v>
      </c>
      <c r="W18" s="16">
        <f t="shared" si="4"/>
        <v>0</v>
      </c>
      <c r="X18" s="16">
        <f>SUMIFS(Datos!$H:$H,Datos!$E:$E,'PIBTRIM CONSTANTE 18-25_V'!$B18,Datos!$A:$A,'PIBTRIM CONSTANTE 18-25_V'!$X$7,Datos!$C:$C,"B00101",Datos!$G:$G,"0011",Datos!$B:$B,X$9)</f>
        <v>0</v>
      </c>
      <c r="Y18" s="16">
        <f>SUMIFS(Datos!$H:$H,Datos!$E:$E,'PIBTRIM CONSTANTE 18-25_V'!$B18,Datos!$A:$A,'PIBTRIM CONSTANTE 18-25_V'!$X$7,Datos!$C:$C,"B00101",Datos!$G:$G,"0011",Datos!$B:$B,Y$9)</f>
        <v>0</v>
      </c>
      <c r="Z18" s="16">
        <f>SUMIFS(Datos!$H:$H,Datos!$E:$E,'PIBTRIM CONSTANTE 18-25_V'!$B18,Datos!$A:$A,'PIBTRIM CONSTANTE 18-25_V'!$X$7,Datos!$C:$C,"B00101",Datos!$G:$G,"0011",Datos!$B:$B,Z$9)</f>
        <v>0</v>
      </c>
      <c r="AA18" s="16">
        <f>SUMIFS(Datos!$H:$H,Datos!$E:$E,'PIBTRIM CONSTANTE 18-25_V'!$B18,Datos!$A:$A,'PIBTRIM CONSTANTE 18-25_V'!$X$7,Datos!$C:$C,"B00101",Datos!$G:$G,"0011",Datos!$B:$B,AA$9)</f>
        <v>0</v>
      </c>
      <c r="AB18" s="16">
        <f t="shared" si="5"/>
        <v>0</v>
      </c>
      <c r="AC18" s="16">
        <f>SUMIFS(Datos!$H:$H,Datos!$E:$E,'PIBTRIM CONSTANTE 18-25_V'!$B18,Datos!$A:$A,'PIBTRIM CONSTANTE 18-25_V'!$AC$7,Datos!$C:$C,"B00101",Datos!$G:$G,"0011",Datos!$B:$B,AC$9)</f>
        <v>0</v>
      </c>
      <c r="AD18" s="16">
        <f>SUMIFS(Datos!$H:$H,Datos!$E:$E,'PIBTRIM CONSTANTE 18-25_V'!$B18,Datos!$A:$A,'PIBTRIM CONSTANTE 18-25_V'!$AC$7,Datos!$C:$C,"B00101",Datos!$G:$G,"0011",Datos!$B:$B,AD$9)</f>
        <v>0</v>
      </c>
      <c r="AE18" s="16">
        <f>SUMIFS(Datos!$H:$H,Datos!$E:$E,'PIBTRIM CONSTANTE 18-25_V'!$B18,Datos!$A:$A,'PIBTRIM CONSTANTE 18-25_V'!$AC$7,Datos!$C:$C,"B00101",Datos!$G:$G,"0011",Datos!$B:$B,AE$9)</f>
        <v>0</v>
      </c>
      <c r="AF18" s="16">
        <f>SUMIFS(Datos!$H:$H,Datos!$E:$E,'PIBTRIM CONSTANTE 18-25_V'!$B18,Datos!$A:$A,'PIBTRIM CONSTANTE 18-25_V'!$AC$7,Datos!$C:$C,"B00101",Datos!$G:$G,"0011",Datos!$B:$B,AF$9)</f>
        <v>0</v>
      </c>
      <c r="AG18" s="16">
        <f t="shared" si="6"/>
        <v>0</v>
      </c>
      <c r="AH18" s="16">
        <f>SUMIFS(Datos!$H:$H,Datos!$E:$E,'PIBTRIM CONSTANTE 18-25_V'!$B18,Datos!$A:$A,'PIBTRIM CONSTANTE 18-25_V'!$AH$7,Datos!$C:$C,"B00101",Datos!$G:$G,"0011",Datos!$B:$B,AH$9)</f>
        <v>0</v>
      </c>
      <c r="AI18" s="16">
        <f>SUMIFS(Datos!$H:$H,Datos!$E:$E,'PIBTRIM CONSTANTE 18-25_V'!$B18,Datos!$A:$A,'PIBTRIM CONSTANTE 18-25_V'!$AH$7,Datos!$C:$C,"B00101",Datos!$G:$G,"0011",Datos!$B:$B,AI$9)</f>
        <v>0</v>
      </c>
      <c r="AJ18" s="16">
        <f>SUMIFS(Datos!$H:$H,Datos!$E:$E,'PIBTRIM CONSTANTE 18-25_V'!$B18,Datos!$A:$A,'PIBTRIM CONSTANTE 18-25_V'!$AH$7,Datos!$C:$C,"B00101",Datos!$G:$G,"0011",Datos!$B:$B,AJ$9)</f>
        <v>0</v>
      </c>
      <c r="AK18" s="16">
        <f>SUMIFS(Datos!$H:$H,Datos!$E:$E,'PIBTRIM CONSTANTE 18-25_V'!$B18,Datos!$A:$A,'PIBTRIM CONSTANTE 18-25_V'!$AH$7,Datos!$C:$C,"B00101",Datos!$G:$G,"0011",Datos!$B:$B,AK$9)</f>
        <v>0</v>
      </c>
      <c r="AL18" s="16">
        <f>SUMIFS(Datos!$H:$H,Datos!$E:$E,'PIBTRIM CONSTANTE 18-25_V'!$B18,Datos!$A:$A,'PIBTRIM CONSTANTE 18-25_V'!$AM$7,Datos!$C:$C,"B00101",Datos!$G:$G,"0011",Datos!$B:$B,AL$9)</f>
        <v>0</v>
      </c>
      <c r="AM18" s="17"/>
    </row>
    <row r="19" spans="1:39" s="10" customFormat="1" ht="24" customHeight="1">
      <c r="A19" s="18" t="s">
        <v>18</v>
      </c>
      <c r="B19" s="19" t="s">
        <v>47</v>
      </c>
      <c r="C19" s="16">
        <f t="shared" si="0"/>
        <v>0</v>
      </c>
      <c r="D19" s="16">
        <f>SUMIFS(Datos!$H:$H,Datos!$E:$E,'PIBTRIM CONSTANTE 18-25_V'!$B19,Datos!$A:$A,'PIBTRIM CONSTANTE 18-25_V'!$D$7,Datos!$C:$C,"B00101",Datos!$G:$G,"0011",Datos!$B:$B,D$9)</f>
        <v>0</v>
      </c>
      <c r="E19" s="16">
        <f>SUMIFS(Datos!$H:$H,Datos!$E:$E,'PIBTRIM CONSTANTE 18-25_V'!$B19,Datos!$A:$A,'PIBTRIM CONSTANTE 18-25_V'!$D$7,Datos!$C:$C,"B00101",Datos!$G:$G,"0011",Datos!$B:$B,E$9)</f>
        <v>0</v>
      </c>
      <c r="F19" s="16">
        <f>SUMIFS(Datos!$H:$H,Datos!$E:$E,'PIBTRIM CONSTANTE 18-25_V'!$B19,Datos!$A:$A,'PIBTRIM CONSTANTE 18-25_V'!$D$7,Datos!$C:$C,"B00101",Datos!$G:$G,"0011",Datos!$B:$B,F$9)</f>
        <v>0</v>
      </c>
      <c r="G19" s="16">
        <f>SUMIFS(Datos!$H:$H,Datos!$E:$E,'PIBTRIM CONSTANTE 18-25_V'!$B19,Datos!$A:$A,'PIBTRIM CONSTANTE 18-25_V'!$D$7,Datos!$C:$C,"B00101",Datos!$G:$G,"0011",Datos!$B:$B,G$9)</f>
        <v>0</v>
      </c>
      <c r="H19" s="16">
        <f t="shared" si="1"/>
        <v>0</v>
      </c>
      <c r="I19" s="16">
        <f>SUMIFS(Datos!$H:$H,Datos!$E:$E,'PIBTRIM CONSTANTE 18-25_V'!$B19,Datos!$A:$A,'PIBTRIM CONSTANTE 18-25_V'!$I$7,Datos!$C:$C,"B00101",Datos!$G:$G,"0011",Datos!$B:$B,I$9)</f>
        <v>0</v>
      </c>
      <c r="J19" s="16">
        <f>SUMIFS(Datos!$H:$H,Datos!$E:$E,'PIBTRIM CONSTANTE 18-25_V'!$B19,Datos!$A:$A,'PIBTRIM CONSTANTE 18-25_V'!$I$7,Datos!$C:$C,"B00101",Datos!$G:$G,"0011",Datos!$B:$B,J$9)</f>
        <v>0</v>
      </c>
      <c r="K19" s="16">
        <f>SUMIFS(Datos!$H:$H,Datos!$E:$E,'PIBTRIM CONSTANTE 18-25_V'!$B19,Datos!$A:$A,'PIBTRIM CONSTANTE 18-25_V'!$I$7,Datos!$C:$C,"B00101",Datos!$G:$G,"0011",Datos!$B:$B,K$9)</f>
        <v>0</v>
      </c>
      <c r="L19" s="16">
        <f>SUMIFS(Datos!$H:$H,Datos!$E:$E,'PIBTRIM CONSTANTE 18-25_V'!$B19,Datos!$A:$A,'PIBTRIM CONSTANTE 18-25_V'!$I$7,Datos!$C:$C,"B00101",Datos!$G:$G,"0011",Datos!$B:$B,L$9)</f>
        <v>0</v>
      </c>
      <c r="M19" s="16">
        <f t="shared" si="2"/>
        <v>0</v>
      </c>
      <c r="N19" s="16">
        <f>SUMIFS(Datos!$H:$H,Datos!$E:$E,'PIBTRIM CONSTANTE 18-25_V'!$B19,Datos!$A:$A,'PIBTRIM CONSTANTE 18-25_V'!$N$7,Datos!$C:$C,"B00101",Datos!$G:$G,"0011",Datos!$B:$B,N$9)</f>
        <v>0</v>
      </c>
      <c r="O19" s="16">
        <f>SUMIFS(Datos!$H:$H,Datos!$E:$E,'PIBTRIM CONSTANTE 18-25_V'!$B19,Datos!$A:$A,'PIBTRIM CONSTANTE 18-25_V'!$N$7,Datos!$C:$C,"B00101",Datos!$G:$G,"0011",Datos!$B:$B,O$9)</f>
        <v>0</v>
      </c>
      <c r="P19" s="16">
        <f>SUMIFS(Datos!$H:$H,Datos!$E:$E,'PIBTRIM CONSTANTE 18-25_V'!$B19,Datos!$A:$A,'PIBTRIM CONSTANTE 18-25_V'!$N$7,Datos!$C:$C,"B00101",Datos!$G:$G,"0011",Datos!$B:$B,P$9)</f>
        <v>0</v>
      </c>
      <c r="Q19" s="16">
        <f>SUMIFS(Datos!$H:$H,Datos!$E:$E,'PIBTRIM CONSTANTE 18-25_V'!$B19,Datos!$A:$A,'PIBTRIM CONSTANTE 18-25_V'!$N$7,Datos!$C:$C,"B00101",Datos!$G:$G,"0011",Datos!$B:$B,Q$9)</f>
        <v>0</v>
      </c>
      <c r="R19" s="16">
        <f t="shared" si="3"/>
        <v>0</v>
      </c>
      <c r="S19" s="16">
        <f>SUMIFS(Datos!$H:$H,Datos!$E:$E,'PIBTRIM CONSTANTE 18-25_V'!$B19,Datos!$A:$A,'PIBTRIM CONSTANTE 18-25_V'!$S$7,Datos!$C:$C,"B00101",Datos!$G:$G,"0011",Datos!$B:$B,S$9)</f>
        <v>0</v>
      </c>
      <c r="T19" s="16">
        <f>SUMIFS(Datos!$H:$H,Datos!$E:$E,'PIBTRIM CONSTANTE 18-25_V'!$B19,Datos!$A:$A,'PIBTRIM CONSTANTE 18-25_V'!$S$7,Datos!$C:$C,"B00101",Datos!$G:$G,"0011",Datos!$B:$B,T$9)</f>
        <v>0</v>
      </c>
      <c r="U19" s="16">
        <f>SUMIFS(Datos!$H:$H,Datos!$E:$E,'PIBTRIM CONSTANTE 18-25_V'!$B19,Datos!$A:$A,'PIBTRIM CONSTANTE 18-25_V'!$S$7,Datos!$C:$C,"B00101",Datos!$G:$G,"0011",Datos!$B:$B,U$9)</f>
        <v>0</v>
      </c>
      <c r="V19" s="16">
        <f>SUMIFS(Datos!$H:$H,Datos!$E:$E,'PIBTRIM CONSTANTE 18-25_V'!$B19,Datos!$A:$A,'PIBTRIM CONSTANTE 18-25_V'!$S$7,Datos!$C:$C,"B00101",Datos!$G:$G,"0011",Datos!$B:$B,V$9)</f>
        <v>0</v>
      </c>
      <c r="W19" s="16">
        <f t="shared" si="4"/>
        <v>0</v>
      </c>
      <c r="X19" s="16">
        <f>SUMIFS(Datos!$H:$H,Datos!$E:$E,'PIBTRIM CONSTANTE 18-25_V'!$B19,Datos!$A:$A,'PIBTRIM CONSTANTE 18-25_V'!$X$7,Datos!$C:$C,"B00101",Datos!$G:$G,"0011",Datos!$B:$B,X$9)</f>
        <v>0</v>
      </c>
      <c r="Y19" s="16">
        <f>SUMIFS(Datos!$H:$H,Datos!$E:$E,'PIBTRIM CONSTANTE 18-25_V'!$B19,Datos!$A:$A,'PIBTRIM CONSTANTE 18-25_V'!$X$7,Datos!$C:$C,"B00101",Datos!$G:$G,"0011",Datos!$B:$B,Y$9)</f>
        <v>0</v>
      </c>
      <c r="Z19" s="16">
        <f>SUMIFS(Datos!$H:$H,Datos!$E:$E,'PIBTRIM CONSTANTE 18-25_V'!$B19,Datos!$A:$A,'PIBTRIM CONSTANTE 18-25_V'!$X$7,Datos!$C:$C,"B00101",Datos!$G:$G,"0011",Datos!$B:$B,Z$9)</f>
        <v>0</v>
      </c>
      <c r="AA19" s="16">
        <f>SUMIFS(Datos!$H:$H,Datos!$E:$E,'PIBTRIM CONSTANTE 18-25_V'!$B19,Datos!$A:$A,'PIBTRIM CONSTANTE 18-25_V'!$X$7,Datos!$C:$C,"B00101",Datos!$G:$G,"0011",Datos!$B:$B,AA$9)</f>
        <v>0</v>
      </c>
      <c r="AB19" s="16">
        <f t="shared" si="5"/>
        <v>0</v>
      </c>
      <c r="AC19" s="16">
        <f>SUMIFS(Datos!$H:$H,Datos!$E:$E,'PIBTRIM CONSTANTE 18-25_V'!$B19,Datos!$A:$A,'PIBTRIM CONSTANTE 18-25_V'!$AC$7,Datos!$C:$C,"B00101",Datos!$G:$G,"0011",Datos!$B:$B,AC$9)</f>
        <v>0</v>
      </c>
      <c r="AD19" s="16">
        <f>SUMIFS(Datos!$H:$H,Datos!$E:$E,'PIBTRIM CONSTANTE 18-25_V'!$B19,Datos!$A:$A,'PIBTRIM CONSTANTE 18-25_V'!$AC$7,Datos!$C:$C,"B00101",Datos!$G:$G,"0011",Datos!$B:$B,AD$9)</f>
        <v>0</v>
      </c>
      <c r="AE19" s="16">
        <f>SUMIFS(Datos!$H:$H,Datos!$E:$E,'PIBTRIM CONSTANTE 18-25_V'!$B19,Datos!$A:$A,'PIBTRIM CONSTANTE 18-25_V'!$AC$7,Datos!$C:$C,"B00101",Datos!$G:$G,"0011",Datos!$B:$B,AE$9)</f>
        <v>0</v>
      </c>
      <c r="AF19" s="16">
        <f>SUMIFS(Datos!$H:$H,Datos!$E:$E,'PIBTRIM CONSTANTE 18-25_V'!$B19,Datos!$A:$A,'PIBTRIM CONSTANTE 18-25_V'!$AC$7,Datos!$C:$C,"B00101",Datos!$G:$G,"0011",Datos!$B:$B,AF$9)</f>
        <v>0</v>
      </c>
      <c r="AG19" s="16">
        <f t="shared" si="6"/>
        <v>0</v>
      </c>
      <c r="AH19" s="16">
        <f>SUMIFS(Datos!$H:$H,Datos!$E:$E,'PIBTRIM CONSTANTE 18-25_V'!$B19,Datos!$A:$A,'PIBTRIM CONSTANTE 18-25_V'!$AH$7,Datos!$C:$C,"B00101",Datos!$G:$G,"0011",Datos!$B:$B,AH$9)</f>
        <v>0</v>
      </c>
      <c r="AI19" s="16">
        <f>SUMIFS(Datos!$H:$H,Datos!$E:$E,'PIBTRIM CONSTANTE 18-25_V'!$B19,Datos!$A:$A,'PIBTRIM CONSTANTE 18-25_V'!$AH$7,Datos!$C:$C,"B00101",Datos!$G:$G,"0011",Datos!$B:$B,AI$9)</f>
        <v>0</v>
      </c>
      <c r="AJ19" s="16">
        <f>SUMIFS(Datos!$H:$H,Datos!$E:$E,'PIBTRIM CONSTANTE 18-25_V'!$B19,Datos!$A:$A,'PIBTRIM CONSTANTE 18-25_V'!$AH$7,Datos!$C:$C,"B00101",Datos!$G:$G,"0011",Datos!$B:$B,AJ$9)</f>
        <v>0</v>
      </c>
      <c r="AK19" s="16">
        <f>SUMIFS(Datos!$H:$H,Datos!$E:$E,'PIBTRIM CONSTANTE 18-25_V'!$B19,Datos!$A:$A,'PIBTRIM CONSTANTE 18-25_V'!$AH$7,Datos!$C:$C,"B00101",Datos!$G:$G,"0011",Datos!$B:$B,AK$9)</f>
        <v>0</v>
      </c>
      <c r="AL19" s="16">
        <f>SUMIFS(Datos!$H:$H,Datos!$E:$E,'PIBTRIM CONSTANTE 18-25_V'!$B19,Datos!$A:$A,'PIBTRIM CONSTANTE 18-25_V'!$AM$7,Datos!$C:$C,"B00101",Datos!$G:$G,"0011",Datos!$B:$B,AL$9)</f>
        <v>0</v>
      </c>
      <c r="AM19" s="17"/>
    </row>
    <row r="20" spans="1:39" s="10" customFormat="1" ht="24" customHeight="1">
      <c r="A20" s="18" t="s">
        <v>19</v>
      </c>
      <c r="B20" s="19" t="s">
        <v>48</v>
      </c>
      <c r="C20" s="16">
        <f t="shared" si="0"/>
        <v>0</v>
      </c>
      <c r="D20" s="16">
        <f>SUMIFS(Datos!$H:$H,Datos!$E:$E,'PIBTRIM CONSTANTE 18-25_V'!$B20,Datos!$A:$A,'PIBTRIM CONSTANTE 18-25_V'!$D$7,Datos!$C:$C,"B00101",Datos!$G:$G,"0011",Datos!$B:$B,D$9)</f>
        <v>0</v>
      </c>
      <c r="E20" s="16">
        <f>SUMIFS(Datos!$H:$H,Datos!$E:$E,'PIBTRIM CONSTANTE 18-25_V'!$B20,Datos!$A:$A,'PIBTRIM CONSTANTE 18-25_V'!$D$7,Datos!$C:$C,"B00101",Datos!$G:$G,"0011",Datos!$B:$B,E$9)</f>
        <v>0</v>
      </c>
      <c r="F20" s="16">
        <f>SUMIFS(Datos!$H:$H,Datos!$E:$E,'PIBTRIM CONSTANTE 18-25_V'!$B20,Datos!$A:$A,'PIBTRIM CONSTANTE 18-25_V'!$D$7,Datos!$C:$C,"B00101",Datos!$G:$G,"0011",Datos!$B:$B,F$9)</f>
        <v>0</v>
      </c>
      <c r="G20" s="16">
        <f>SUMIFS(Datos!$H:$H,Datos!$E:$E,'PIBTRIM CONSTANTE 18-25_V'!$B20,Datos!$A:$A,'PIBTRIM CONSTANTE 18-25_V'!$D$7,Datos!$C:$C,"B00101",Datos!$G:$G,"0011",Datos!$B:$B,G$9)</f>
        <v>0</v>
      </c>
      <c r="H20" s="16">
        <f t="shared" si="1"/>
        <v>0</v>
      </c>
      <c r="I20" s="16">
        <f>SUMIFS(Datos!$H:$H,Datos!$E:$E,'PIBTRIM CONSTANTE 18-25_V'!$B20,Datos!$A:$A,'PIBTRIM CONSTANTE 18-25_V'!$I$7,Datos!$C:$C,"B00101",Datos!$G:$G,"0011",Datos!$B:$B,I$9)</f>
        <v>0</v>
      </c>
      <c r="J20" s="16">
        <f>SUMIFS(Datos!$H:$H,Datos!$E:$E,'PIBTRIM CONSTANTE 18-25_V'!$B20,Datos!$A:$A,'PIBTRIM CONSTANTE 18-25_V'!$I$7,Datos!$C:$C,"B00101",Datos!$G:$G,"0011",Datos!$B:$B,J$9)</f>
        <v>0</v>
      </c>
      <c r="K20" s="16">
        <f>SUMIFS(Datos!$H:$H,Datos!$E:$E,'PIBTRIM CONSTANTE 18-25_V'!$B20,Datos!$A:$A,'PIBTRIM CONSTANTE 18-25_V'!$I$7,Datos!$C:$C,"B00101",Datos!$G:$G,"0011",Datos!$B:$B,K$9)</f>
        <v>0</v>
      </c>
      <c r="L20" s="16">
        <f>SUMIFS(Datos!$H:$H,Datos!$E:$E,'PIBTRIM CONSTANTE 18-25_V'!$B20,Datos!$A:$A,'PIBTRIM CONSTANTE 18-25_V'!$I$7,Datos!$C:$C,"B00101",Datos!$G:$G,"0011",Datos!$B:$B,L$9)</f>
        <v>0</v>
      </c>
      <c r="M20" s="16">
        <f t="shared" si="2"/>
        <v>0</v>
      </c>
      <c r="N20" s="16">
        <f>SUMIFS(Datos!$H:$H,Datos!$E:$E,'PIBTRIM CONSTANTE 18-25_V'!$B20,Datos!$A:$A,'PIBTRIM CONSTANTE 18-25_V'!$N$7,Datos!$C:$C,"B00101",Datos!$G:$G,"0011",Datos!$B:$B,N$9)</f>
        <v>0</v>
      </c>
      <c r="O20" s="16">
        <f>SUMIFS(Datos!$H:$H,Datos!$E:$E,'PIBTRIM CONSTANTE 18-25_V'!$B20,Datos!$A:$A,'PIBTRIM CONSTANTE 18-25_V'!$N$7,Datos!$C:$C,"B00101",Datos!$G:$G,"0011",Datos!$B:$B,O$9)</f>
        <v>0</v>
      </c>
      <c r="P20" s="16">
        <f>SUMIFS(Datos!$H:$H,Datos!$E:$E,'PIBTRIM CONSTANTE 18-25_V'!$B20,Datos!$A:$A,'PIBTRIM CONSTANTE 18-25_V'!$N$7,Datos!$C:$C,"B00101",Datos!$G:$G,"0011",Datos!$B:$B,P$9)</f>
        <v>0</v>
      </c>
      <c r="Q20" s="16">
        <f>SUMIFS(Datos!$H:$H,Datos!$E:$E,'PIBTRIM CONSTANTE 18-25_V'!$B20,Datos!$A:$A,'PIBTRIM CONSTANTE 18-25_V'!$N$7,Datos!$C:$C,"B00101",Datos!$G:$G,"0011",Datos!$B:$B,Q$9)</f>
        <v>0</v>
      </c>
      <c r="R20" s="16">
        <f t="shared" si="3"/>
        <v>0</v>
      </c>
      <c r="S20" s="16">
        <f>SUMIFS(Datos!$H:$H,Datos!$E:$E,'PIBTRIM CONSTANTE 18-25_V'!$B20,Datos!$A:$A,'PIBTRIM CONSTANTE 18-25_V'!$S$7,Datos!$C:$C,"B00101",Datos!$G:$G,"0011",Datos!$B:$B,S$9)</f>
        <v>0</v>
      </c>
      <c r="T20" s="16">
        <f>SUMIFS(Datos!$H:$H,Datos!$E:$E,'PIBTRIM CONSTANTE 18-25_V'!$B20,Datos!$A:$A,'PIBTRIM CONSTANTE 18-25_V'!$S$7,Datos!$C:$C,"B00101",Datos!$G:$G,"0011",Datos!$B:$B,T$9)</f>
        <v>0</v>
      </c>
      <c r="U20" s="16">
        <f>SUMIFS(Datos!$H:$H,Datos!$E:$E,'PIBTRIM CONSTANTE 18-25_V'!$B20,Datos!$A:$A,'PIBTRIM CONSTANTE 18-25_V'!$S$7,Datos!$C:$C,"B00101",Datos!$G:$G,"0011",Datos!$B:$B,U$9)</f>
        <v>0</v>
      </c>
      <c r="V20" s="16">
        <f>SUMIFS(Datos!$H:$H,Datos!$E:$E,'PIBTRIM CONSTANTE 18-25_V'!$B20,Datos!$A:$A,'PIBTRIM CONSTANTE 18-25_V'!$S$7,Datos!$C:$C,"B00101",Datos!$G:$G,"0011",Datos!$B:$B,V$9)</f>
        <v>0</v>
      </c>
      <c r="W20" s="16">
        <f t="shared" si="4"/>
        <v>0</v>
      </c>
      <c r="X20" s="16">
        <f>SUMIFS(Datos!$H:$H,Datos!$E:$E,'PIBTRIM CONSTANTE 18-25_V'!$B20,Datos!$A:$A,'PIBTRIM CONSTANTE 18-25_V'!$X$7,Datos!$C:$C,"B00101",Datos!$G:$G,"0011",Datos!$B:$B,X$9)</f>
        <v>0</v>
      </c>
      <c r="Y20" s="16">
        <f>SUMIFS(Datos!$H:$H,Datos!$E:$E,'PIBTRIM CONSTANTE 18-25_V'!$B20,Datos!$A:$A,'PIBTRIM CONSTANTE 18-25_V'!$X$7,Datos!$C:$C,"B00101",Datos!$G:$G,"0011",Datos!$B:$B,Y$9)</f>
        <v>0</v>
      </c>
      <c r="Z20" s="16">
        <f>SUMIFS(Datos!$H:$H,Datos!$E:$E,'PIBTRIM CONSTANTE 18-25_V'!$B20,Datos!$A:$A,'PIBTRIM CONSTANTE 18-25_V'!$X$7,Datos!$C:$C,"B00101",Datos!$G:$G,"0011",Datos!$B:$B,Z$9)</f>
        <v>0</v>
      </c>
      <c r="AA20" s="16">
        <f>SUMIFS(Datos!$H:$H,Datos!$E:$E,'PIBTRIM CONSTANTE 18-25_V'!$B20,Datos!$A:$A,'PIBTRIM CONSTANTE 18-25_V'!$X$7,Datos!$C:$C,"B00101",Datos!$G:$G,"0011",Datos!$B:$B,AA$9)</f>
        <v>0</v>
      </c>
      <c r="AB20" s="16">
        <f t="shared" si="5"/>
        <v>0</v>
      </c>
      <c r="AC20" s="16">
        <f>SUMIFS(Datos!$H:$H,Datos!$E:$E,'PIBTRIM CONSTANTE 18-25_V'!$B20,Datos!$A:$A,'PIBTRIM CONSTANTE 18-25_V'!$AC$7,Datos!$C:$C,"B00101",Datos!$G:$G,"0011",Datos!$B:$B,AC$9)</f>
        <v>0</v>
      </c>
      <c r="AD20" s="16">
        <f>SUMIFS(Datos!$H:$H,Datos!$E:$E,'PIBTRIM CONSTANTE 18-25_V'!$B20,Datos!$A:$A,'PIBTRIM CONSTANTE 18-25_V'!$AC$7,Datos!$C:$C,"B00101",Datos!$G:$G,"0011",Datos!$B:$B,AD$9)</f>
        <v>0</v>
      </c>
      <c r="AE20" s="16">
        <f>SUMIFS(Datos!$H:$H,Datos!$E:$E,'PIBTRIM CONSTANTE 18-25_V'!$B20,Datos!$A:$A,'PIBTRIM CONSTANTE 18-25_V'!$AC$7,Datos!$C:$C,"B00101",Datos!$G:$G,"0011",Datos!$B:$B,AE$9)</f>
        <v>0</v>
      </c>
      <c r="AF20" s="16">
        <f>SUMIFS(Datos!$H:$H,Datos!$E:$E,'PIBTRIM CONSTANTE 18-25_V'!$B20,Datos!$A:$A,'PIBTRIM CONSTANTE 18-25_V'!$AC$7,Datos!$C:$C,"B00101",Datos!$G:$G,"0011",Datos!$B:$B,AF$9)</f>
        <v>0</v>
      </c>
      <c r="AG20" s="16">
        <f t="shared" si="6"/>
        <v>0</v>
      </c>
      <c r="AH20" s="16">
        <f>SUMIFS(Datos!$H:$H,Datos!$E:$E,'PIBTRIM CONSTANTE 18-25_V'!$B20,Datos!$A:$A,'PIBTRIM CONSTANTE 18-25_V'!$AH$7,Datos!$C:$C,"B00101",Datos!$G:$G,"0011",Datos!$B:$B,AH$9)</f>
        <v>0</v>
      </c>
      <c r="AI20" s="16">
        <f>SUMIFS(Datos!$H:$H,Datos!$E:$E,'PIBTRIM CONSTANTE 18-25_V'!$B20,Datos!$A:$A,'PIBTRIM CONSTANTE 18-25_V'!$AH$7,Datos!$C:$C,"B00101",Datos!$G:$G,"0011",Datos!$B:$B,AI$9)</f>
        <v>0</v>
      </c>
      <c r="AJ20" s="16">
        <f>SUMIFS(Datos!$H:$H,Datos!$E:$E,'PIBTRIM CONSTANTE 18-25_V'!$B20,Datos!$A:$A,'PIBTRIM CONSTANTE 18-25_V'!$AH$7,Datos!$C:$C,"B00101",Datos!$G:$G,"0011",Datos!$B:$B,AJ$9)</f>
        <v>0</v>
      </c>
      <c r="AK20" s="16">
        <f>SUMIFS(Datos!$H:$H,Datos!$E:$E,'PIBTRIM CONSTANTE 18-25_V'!$B20,Datos!$A:$A,'PIBTRIM CONSTANTE 18-25_V'!$AH$7,Datos!$C:$C,"B00101",Datos!$G:$G,"0011",Datos!$B:$B,AK$9)</f>
        <v>0</v>
      </c>
      <c r="AL20" s="16">
        <f>SUMIFS(Datos!$H:$H,Datos!$E:$E,'PIBTRIM CONSTANTE 18-25_V'!$B20,Datos!$A:$A,'PIBTRIM CONSTANTE 18-25_V'!$AM$7,Datos!$C:$C,"B00101",Datos!$G:$G,"0011",Datos!$B:$B,AL$9)</f>
        <v>0</v>
      </c>
      <c r="AM20" s="17"/>
    </row>
    <row r="21" spans="1:39" s="10" customFormat="1" ht="30" customHeight="1">
      <c r="A21" s="14" t="s">
        <v>20</v>
      </c>
      <c r="B21" s="15" t="s">
        <v>49</v>
      </c>
      <c r="C21" s="16">
        <f t="shared" si="0"/>
        <v>0</v>
      </c>
      <c r="D21" s="16">
        <f>SUMIFS(Datos!$H:$H,Datos!$E:$E,'PIBTRIM CONSTANTE 18-25_V'!$B21,Datos!$A:$A,'PIBTRIM CONSTANTE 18-25_V'!$D$7,Datos!$C:$C,"B00101",Datos!$G:$G,"0011",Datos!$B:$B,D$9)</f>
        <v>0</v>
      </c>
      <c r="E21" s="16">
        <f>SUMIFS(Datos!$H:$H,Datos!$E:$E,'PIBTRIM CONSTANTE 18-25_V'!$B21,Datos!$A:$A,'PIBTRIM CONSTANTE 18-25_V'!$D$7,Datos!$C:$C,"B00101",Datos!$G:$G,"0011",Datos!$B:$B,E$9)</f>
        <v>0</v>
      </c>
      <c r="F21" s="16">
        <f>SUMIFS(Datos!$H:$H,Datos!$E:$E,'PIBTRIM CONSTANTE 18-25_V'!$B21,Datos!$A:$A,'PIBTRIM CONSTANTE 18-25_V'!$D$7,Datos!$C:$C,"B00101",Datos!$G:$G,"0011",Datos!$B:$B,F$9)</f>
        <v>0</v>
      </c>
      <c r="G21" s="16">
        <f>SUMIFS(Datos!$H:$H,Datos!$E:$E,'PIBTRIM CONSTANTE 18-25_V'!$B21,Datos!$A:$A,'PIBTRIM CONSTANTE 18-25_V'!$D$7,Datos!$C:$C,"B00101",Datos!$G:$G,"0011",Datos!$B:$B,G$9)</f>
        <v>0</v>
      </c>
      <c r="H21" s="16">
        <f t="shared" si="1"/>
        <v>0</v>
      </c>
      <c r="I21" s="16">
        <f>SUMIFS(Datos!$H:$H,Datos!$E:$E,'PIBTRIM CONSTANTE 18-25_V'!$B21,Datos!$A:$A,'PIBTRIM CONSTANTE 18-25_V'!$I$7,Datos!$C:$C,"B00101",Datos!$G:$G,"0011",Datos!$B:$B,I$9)</f>
        <v>0</v>
      </c>
      <c r="J21" s="16">
        <f>SUMIFS(Datos!$H:$H,Datos!$E:$E,'PIBTRIM CONSTANTE 18-25_V'!$B21,Datos!$A:$A,'PIBTRIM CONSTANTE 18-25_V'!$I$7,Datos!$C:$C,"B00101",Datos!$G:$G,"0011",Datos!$B:$B,J$9)</f>
        <v>0</v>
      </c>
      <c r="K21" s="16">
        <f>SUMIFS(Datos!$H:$H,Datos!$E:$E,'PIBTRIM CONSTANTE 18-25_V'!$B21,Datos!$A:$A,'PIBTRIM CONSTANTE 18-25_V'!$I$7,Datos!$C:$C,"B00101",Datos!$G:$G,"0011",Datos!$B:$B,K$9)</f>
        <v>0</v>
      </c>
      <c r="L21" s="16">
        <f>SUMIFS(Datos!$H:$H,Datos!$E:$E,'PIBTRIM CONSTANTE 18-25_V'!$B21,Datos!$A:$A,'PIBTRIM CONSTANTE 18-25_V'!$I$7,Datos!$C:$C,"B00101",Datos!$G:$G,"0011",Datos!$B:$B,L$9)</f>
        <v>0</v>
      </c>
      <c r="M21" s="16">
        <f t="shared" si="2"/>
        <v>0</v>
      </c>
      <c r="N21" s="16">
        <f>SUMIFS(Datos!$H:$H,Datos!$E:$E,'PIBTRIM CONSTANTE 18-25_V'!$B21,Datos!$A:$A,'PIBTRIM CONSTANTE 18-25_V'!$N$7,Datos!$C:$C,"B00101",Datos!$G:$G,"0011",Datos!$B:$B,N$9)</f>
        <v>0</v>
      </c>
      <c r="O21" s="16">
        <f>SUMIFS(Datos!$H:$H,Datos!$E:$E,'PIBTRIM CONSTANTE 18-25_V'!$B21,Datos!$A:$A,'PIBTRIM CONSTANTE 18-25_V'!$N$7,Datos!$C:$C,"B00101",Datos!$G:$G,"0011",Datos!$B:$B,O$9)</f>
        <v>0</v>
      </c>
      <c r="P21" s="16">
        <f>SUMIFS(Datos!$H:$H,Datos!$E:$E,'PIBTRIM CONSTANTE 18-25_V'!$B21,Datos!$A:$A,'PIBTRIM CONSTANTE 18-25_V'!$N$7,Datos!$C:$C,"B00101",Datos!$G:$G,"0011",Datos!$B:$B,P$9)</f>
        <v>0</v>
      </c>
      <c r="Q21" s="16">
        <f>SUMIFS(Datos!$H:$H,Datos!$E:$E,'PIBTRIM CONSTANTE 18-25_V'!$B21,Datos!$A:$A,'PIBTRIM CONSTANTE 18-25_V'!$N$7,Datos!$C:$C,"B00101",Datos!$G:$G,"0011",Datos!$B:$B,Q$9)</f>
        <v>0</v>
      </c>
      <c r="R21" s="16">
        <f t="shared" si="3"/>
        <v>0</v>
      </c>
      <c r="S21" s="16">
        <f>SUMIFS(Datos!$H:$H,Datos!$E:$E,'PIBTRIM CONSTANTE 18-25_V'!$B21,Datos!$A:$A,'PIBTRIM CONSTANTE 18-25_V'!$S$7,Datos!$C:$C,"B00101",Datos!$G:$G,"0011",Datos!$B:$B,S$9)</f>
        <v>0</v>
      </c>
      <c r="T21" s="16">
        <f>SUMIFS(Datos!$H:$H,Datos!$E:$E,'PIBTRIM CONSTANTE 18-25_V'!$B21,Datos!$A:$A,'PIBTRIM CONSTANTE 18-25_V'!$S$7,Datos!$C:$C,"B00101",Datos!$G:$G,"0011",Datos!$B:$B,T$9)</f>
        <v>0</v>
      </c>
      <c r="U21" s="16">
        <f>SUMIFS(Datos!$H:$H,Datos!$E:$E,'PIBTRIM CONSTANTE 18-25_V'!$B21,Datos!$A:$A,'PIBTRIM CONSTANTE 18-25_V'!$S$7,Datos!$C:$C,"B00101",Datos!$G:$G,"0011",Datos!$B:$B,U$9)</f>
        <v>0</v>
      </c>
      <c r="V21" s="16">
        <f>SUMIFS(Datos!$H:$H,Datos!$E:$E,'PIBTRIM CONSTANTE 18-25_V'!$B21,Datos!$A:$A,'PIBTRIM CONSTANTE 18-25_V'!$S$7,Datos!$C:$C,"B00101",Datos!$G:$G,"0011",Datos!$B:$B,V$9)</f>
        <v>0</v>
      </c>
      <c r="W21" s="16">
        <f t="shared" si="4"/>
        <v>0</v>
      </c>
      <c r="X21" s="16">
        <f>SUMIFS(Datos!$H:$H,Datos!$E:$E,'PIBTRIM CONSTANTE 18-25_V'!$B21,Datos!$A:$A,'PIBTRIM CONSTANTE 18-25_V'!$X$7,Datos!$C:$C,"B00101",Datos!$G:$G,"0011",Datos!$B:$B,X$9)</f>
        <v>0</v>
      </c>
      <c r="Y21" s="16">
        <f>SUMIFS(Datos!$H:$H,Datos!$E:$E,'PIBTRIM CONSTANTE 18-25_V'!$B21,Datos!$A:$A,'PIBTRIM CONSTANTE 18-25_V'!$X$7,Datos!$C:$C,"B00101",Datos!$G:$G,"0011",Datos!$B:$B,Y$9)</f>
        <v>0</v>
      </c>
      <c r="Z21" s="16">
        <f>SUMIFS(Datos!$H:$H,Datos!$E:$E,'PIBTRIM CONSTANTE 18-25_V'!$B21,Datos!$A:$A,'PIBTRIM CONSTANTE 18-25_V'!$X$7,Datos!$C:$C,"B00101",Datos!$G:$G,"0011",Datos!$B:$B,Z$9)</f>
        <v>0</v>
      </c>
      <c r="AA21" s="16">
        <f>SUMIFS(Datos!$H:$H,Datos!$E:$E,'PIBTRIM CONSTANTE 18-25_V'!$B21,Datos!$A:$A,'PIBTRIM CONSTANTE 18-25_V'!$X$7,Datos!$C:$C,"B00101",Datos!$G:$G,"0011",Datos!$B:$B,AA$9)</f>
        <v>0</v>
      </c>
      <c r="AB21" s="16">
        <f t="shared" si="5"/>
        <v>0</v>
      </c>
      <c r="AC21" s="16">
        <f>SUMIFS(Datos!$H:$H,Datos!$E:$E,'PIBTRIM CONSTANTE 18-25_V'!$B21,Datos!$A:$A,'PIBTRIM CONSTANTE 18-25_V'!$AC$7,Datos!$C:$C,"B00101",Datos!$G:$G,"0011",Datos!$B:$B,AC$9)</f>
        <v>0</v>
      </c>
      <c r="AD21" s="16">
        <f>SUMIFS(Datos!$H:$H,Datos!$E:$E,'PIBTRIM CONSTANTE 18-25_V'!$B21,Datos!$A:$A,'PIBTRIM CONSTANTE 18-25_V'!$AC$7,Datos!$C:$C,"B00101",Datos!$G:$G,"0011",Datos!$B:$B,AD$9)</f>
        <v>0</v>
      </c>
      <c r="AE21" s="16">
        <f>SUMIFS(Datos!$H:$H,Datos!$E:$E,'PIBTRIM CONSTANTE 18-25_V'!$B21,Datos!$A:$A,'PIBTRIM CONSTANTE 18-25_V'!$AC$7,Datos!$C:$C,"B00101",Datos!$G:$G,"0011",Datos!$B:$B,AE$9)</f>
        <v>0</v>
      </c>
      <c r="AF21" s="16">
        <f>SUMIFS(Datos!$H:$H,Datos!$E:$E,'PIBTRIM CONSTANTE 18-25_V'!$B21,Datos!$A:$A,'PIBTRIM CONSTANTE 18-25_V'!$AC$7,Datos!$C:$C,"B00101",Datos!$G:$G,"0011",Datos!$B:$B,AF$9)</f>
        <v>0</v>
      </c>
      <c r="AG21" s="16">
        <f t="shared" si="6"/>
        <v>0</v>
      </c>
      <c r="AH21" s="16">
        <f>SUMIFS(Datos!$H:$H,Datos!$E:$E,'PIBTRIM CONSTANTE 18-25_V'!$B21,Datos!$A:$A,'PIBTRIM CONSTANTE 18-25_V'!$AH$7,Datos!$C:$C,"B00101",Datos!$G:$G,"0011",Datos!$B:$B,AH$9)</f>
        <v>0</v>
      </c>
      <c r="AI21" s="16">
        <f>SUMIFS(Datos!$H:$H,Datos!$E:$E,'PIBTRIM CONSTANTE 18-25_V'!$B21,Datos!$A:$A,'PIBTRIM CONSTANTE 18-25_V'!$AH$7,Datos!$C:$C,"B00101",Datos!$G:$G,"0011",Datos!$B:$B,AI$9)</f>
        <v>0</v>
      </c>
      <c r="AJ21" s="16">
        <f>SUMIFS(Datos!$H:$H,Datos!$E:$E,'PIBTRIM CONSTANTE 18-25_V'!$B21,Datos!$A:$A,'PIBTRIM CONSTANTE 18-25_V'!$AH$7,Datos!$C:$C,"B00101",Datos!$G:$G,"0011",Datos!$B:$B,AJ$9)</f>
        <v>0</v>
      </c>
      <c r="AK21" s="16">
        <f>SUMIFS(Datos!$H:$H,Datos!$E:$E,'PIBTRIM CONSTANTE 18-25_V'!$B21,Datos!$A:$A,'PIBTRIM CONSTANTE 18-25_V'!$AH$7,Datos!$C:$C,"B00101",Datos!$G:$G,"0011",Datos!$B:$B,AK$9)</f>
        <v>0</v>
      </c>
      <c r="AL21" s="16">
        <f>SUMIFS(Datos!$H:$H,Datos!$E:$E,'PIBTRIM CONSTANTE 18-25_V'!$B21,Datos!$A:$A,'PIBTRIM CONSTANTE 18-25_V'!$AM$7,Datos!$C:$C,"B00101",Datos!$G:$G,"0011",Datos!$B:$B,AL$9)</f>
        <v>0</v>
      </c>
      <c r="AM21" s="17"/>
    </row>
    <row r="22" spans="1:39" s="10" customFormat="1" ht="24" customHeight="1">
      <c r="A22" s="18" t="s">
        <v>21</v>
      </c>
      <c r="B22" s="19" t="s">
        <v>50</v>
      </c>
      <c r="C22" s="16">
        <f t="shared" si="0"/>
        <v>0</v>
      </c>
      <c r="D22" s="16">
        <f>SUMIFS(Datos!$H:$H,Datos!$E:$E,'PIBTRIM CONSTANTE 18-25_V'!$B22,Datos!$A:$A,'PIBTRIM CONSTANTE 18-25_V'!$D$7,Datos!$C:$C,"B00101",Datos!$G:$G,"0011",Datos!$B:$B,D$9)</f>
        <v>0</v>
      </c>
      <c r="E22" s="16">
        <f>SUMIFS(Datos!$H:$H,Datos!$E:$E,'PIBTRIM CONSTANTE 18-25_V'!$B22,Datos!$A:$A,'PIBTRIM CONSTANTE 18-25_V'!$D$7,Datos!$C:$C,"B00101",Datos!$G:$G,"0011",Datos!$B:$B,E$9)</f>
        <v>0</v>
      </c>
      <c r="F22" s="16">
        <f>SUMIFS(Datos!$H:$H,Datos!$E:$E,'PIBTRIM CONSTANTE 18-25_V'!$B22,Datos!$A:$A,'PIBTRIM CONSTANTE 18-25_V'!$D$7,Datos!$C:$C,"B00101",Datos!$G:$G,"0011",Datos!$B:$B,F$9)</f>
        <v>0</v>
      </c>
      <c r="G22" s="16">
        <f>SUMIFS(Datos!$H:$H,Datos!$E:$E,'PIBTRIM CONSTANTE 18-25_V'!$B22,Datos!$A:$A,'PIBTRIM CONSTANTE 18-25_V'!$D$7,Datos!$C:$C,"B00101",Datos!$G:$G,"0011",Datos!$B:$B,G$9)</f>
        <v>0</v>
      </c>
      <c r="H22" s="16">
        <f t="shared" si="1"/>
        <v>0</v>
      </c>
      <c r="I22" s="16">
        <f>SUMIFS(Datos!$H:$H,Datos!$E:$E,'PIBTRIM CONSTANTE 18-25_V'!$B22,Datos!$A:$A,'PIBTRIM CONSTANTE 18-25_V'!$I$7,Datos!$C:$C,"B00101",Datos!$G:$G,"0011",Datos!$B:$B,I$9)</f>
        <v>0</v>
      </c>
      <c r="J22" s="16">
        <f>SUMIFS(Datos!$H:$H,Datos!$E:$E,'PIBTRIM CONSTANTE 18-25_V'!$B22,Datos!$A:$A,'PIBTRIM CONSTANTE 18-25_V'!$I$7,Datos!$C:$C,"B00101",Datos!$G:$G,"0011",Datos!$B:$B,J$9)</f>
        <v>0</v>
      </c>
      <c r="K22" s="16">
        <f>SUMIFS(Datos!$H:$H,Datos!$E:$E,'PIBTRIM CONSTANTE 18-25_V'!$B22,Datos!$A:$A,'PIBTRIM CONSTANTE 18-25_V'!$I$7,Datos!$C:$C,"B00101",Datos!$G:$G,"0011",Datos!$B:$B,K$9)</f>
        <v>0</v>
      </c>
      <c r="L22" s="16">
        <f>SUMIFS(Datos!$H:$H,Datos!$E:$E,'PIBTRIM CONSTANTE 18-25_V'!$B22,Datos!$A:$A,'PIBTRIM CONSTANTE 18-25_V'!$I$7,Datos!$C:$C,"B00101",Datos!$G:$G,"0011",Datos!$B:$B,L$9)</f>
        <v>0</v>
      </c>
      <c r="M22" s="16">
        <f t="shared" si="2"/>
        <v>0</v>
      </c>
      <c r="N22" s="16">
        <f>SUMIFS(Datos!$H:$H,Datos!$E:$E,'PIBTRIM CONSTANTE 18-25_V'!$B22,Datos!$A:$A,'PIBTRIM CONSTANTE 18-25_V'!$N$7,Datos!$C:$C,"B00101",Datos!$G:$G,"0011",Datos!$B:$B,N$9)</f>
        <v>0</v>
      </c>
      <c r="O22" s="16">
        <f>SUMIFS(Datos!$H:$H,Datos!$E:$E,'PIBTRIM CONSTANTE 18-25_V'!$B22,Datos!$A:$A,'PIBTRIM CONSTANTE 18-25_V'!$N$7,Datos!$C:$C,"B00101",Datos!$G:$G,"0011",Datos!$B:$B,O$9)</f>
        <v>0</v>
      </c>
      <c r="P22" s="16">
        <f>SUMIFS(Datos!$H:$H,Datos!$E:$E,'PIBTRIM CONSTANTE 18-25_V'!$B22,Datos!$A:$A,'PIBTRIM CONSTANTE 18-25_V'!$N$7,Datos!$C:$C,"B00101",Datos!$G:$G,"0011",Datos!$B:$B,P$9)</f>
        <v>0</v>
      </c>
      <c r="Q22" s="16">
        <f>SUMIFS(Datos!$H:$H,Datos!$E:$E,'PIBTRIM CONSTANTE 18-25_V'!$B22,Datos!$A:$A,'PIBTRIM CONSTANTE 18-25_V'!$N$7,Datos!$C:$C,"B00101",Datos!$G:$G,"0011",Datos!$B:$B,Q$9)</f>
        <v>0</v>
      </c>
      <c r="R22" s="16">
        <f t="shared" si="3"/>
        <v>0</v>
      </c>
      <c r="S22" s="16">
        <f>SUMIFS(Datos!$H:$H,Datos!$E:$E,'PIBTRIM CONSTANTE 18-25_V'!$B22,Datos!$A:$A,'PIBTRIM CONSTANTE 18-25_V'!$S$7,Datos!$C:$C,"B00101",Datos!$G:$G,"0011",Datos!$B:$B,S$9)</f>
        <v>0</v>
      </c>
      <c r="T22" s="16">
        <f>SUMIFS(Datos!$H:$H,Datos!$E:$E,'PIBTRIM CONSTANTE 18-25_V'!$B22,Datos!$A:$A,'PIBTRIM CONSTANTE 18-25_V'!$S$7,Datos!$C:$C,"B00101",Datos!$G:$G,"0011",Datos!$B:$B,T$9)</f>
        <v>0</v>
      </c>
      <c r="U22" s="16">
        <f>SUMIFS(Datos!$H:$H,Datos!$E:$E,'PIBTRIM CONSTANTE 18-25_V'!$B22,Datos!$A:$A,'PIBTRIM CONSTANTE 18-25_V'!$S$7,Datos!$C:$C,"B00101",Datos!$G:$G,"0011",Datos!$B:$B,U$9)</f>
        <v>0</v>
      </c>
      <c r="V22" s="16">
        <f>SUMIFS(Datos!$H:$H,Datos!$E:$E,'PIBTRIM CONSTANTE 18-25_V'!$B22,Datos!$A:$A,'PIBTRIM CONSTANTE 18-25_V'!$S$7,Datos!$C:$C,"B00101",Datos!$G:$G,"0011",Datos!$B:$B,V$9)</f>
        <v>0</v>
      </c>
      <c r="W22" s="16">
        <f t="shared" si="4"/>
        <v>0</v>
      </c>
      <c r="X22" s="16">
        <f>SUMIFS(Datos!$H:$H,Datos!$E:$E,'PIBTRIM CONSTANTE 18-25_V'!$B22,Datos!$A:$A,'PIBTRIM CONSTANTE 18-25_V'!$X$7,Datos!$C:$C,"B00101",Datos!$G:$G,"0011",Datos!$B:$B,X$9)</f>
        <v>0</v>
      </c>
      <c r="Y22" s="16">
        <f>SUMIFS(Datos!$H:$H,Datos!$E:$E,'PIBTRIM CONSTANTE 18-25_V'!$B22,Datos!$A:$A,'PIBTRIM CONSTANTE 18-25_V'!$X$7,Datos!$C:$C,"B00101",Datos!$G:$G,"0011",Datos!$B:$B,Y$9)</f>
        <v>0</v>
      </c>
      <c r="Z22" s="16">
        <f>SUMIFS(Datos!$H:$H,Datos!$E:$E,'PIBTRIM CONSTANTE 18-25_V'!$B22,Datos!$A:$A,'PIBTRIM CONSTANTE 18-25_V'!$X$7,Datos!$C:$C,"B00101",Datos!$G:$G,"0011",Datos!$B:$B,Z$9)</f>
        <v>0</v>
      </c>
      <c r="AA22" s="16">
        <f>SUMIFS(Datos!$H:$H,Datos!$E:$E,'PIBTRIM CONSTANTE 18-25_V'!$B22,Datos!$A:$A,'PIBTRIM CONSTANTE 18-25_V'!$X$7,Datos!$C:$C,"B00101",Datos!$G:$G,"0011",Datos!$B:$B,AA$9)</f>
        <v>0</v>
      </c>
      <c r="AB22" s="16">
        <f t="shared" si="5"/>
        <v>0</v>
      </c>
      <c r="AC22" s="16">
        <f>SUMIFS(Datos!$H:$H,Datos!$E:$E,'PIBTRIM CONSTANTE 18-25_V'!$B22,Datos!$A:$A,'PIBTRIM CONSTANTE 18-25_V'!$AC$7,Datos!$C:$C,"B00101",Datos!$G:$G,"0011",Datos!$B:$B,AC$9)</f>
        <v>0</v>
      </c>
      <c r="AD22" s="16">
        <f>SUMIFS(Datos!$H:$H,Datos!$E:$E,'PIBTRIM CONSTANTE 18-25_V'!$B22,Datos!$A:$A,'PIBTRIM CONSTANTE 18-25_V'!$AC$7,Datos!$C:$C,"B00101",Datos!$G:$G,"0011",Datos!$B:$B,AD$9)</f>
        <v>0</v>
      </c>
      <c r="AE22" s="16">
        <f>SUMIFS(Datos!$H:$H,Datos!$E:$E,'PIBTRIM CONSTANTE 18-25_V'!$B22,Datos!$A:$A,'PIBTRIM CONSTANTE 18-25_V'!$AC$7,Datos!$C:$C,"B00101",Datos!$G:$G,"0011",Datos!$B:$B,AE$9)</f>
        <v>0</v>
      </c>
      <c r="AF22" s="16">
        <f>SUMIFS(Datos!$H:$H,Datos!$E:$E,'PIBTRIM CONSTANTE 18-25_V'!$B22,Datos!$A:$A,'PIBTRIM CONSTANTE 18-25_V'!$AC$7,Datos!$C:$C,"B00101",Datos!$G:$G,"0011",Datos!$B:$B,AF$9)</f>
        <v>0</v>
      </c>
      <c r="AG22" s="16">
        <f t="shared" si="6"/>
        <v>0</v>
      </c>
      <c r="AH22" s="16">
        <f>SUMIFS(Datos!$H:$H,Datos!$E:$E,'PIBTRIM CONSTANTE 18-25_V'!$B22,Datos!$A:$A,'PIBTRIM CONSTANTE 18-25_V'!$AH$7,Datos!$C:$C,"B00101",Datos!$G:$G,"0011",Datos!$B:$B,AH$9)</f>
        <v>0</v>
      </c>
      <c r="AI22" s="16">
        <f>SUMIFS(Datos!$H:$H,Datos!$E:$E,'PIBTRIM CONSTANTE 18-25_V'!$B22,Datos!$A:$A,'PIBTRIM CONSTANTE 18-25_V'!$AH$7,Datos!$C:$C,"B00101",Datos!$G:$G,"0011",Datos!$B:$B,AI$9)</f>
        <v>0</v>
      </c>
      <c r="AJ22" s="16">
        <f>SUMIFS(Datos!$H:$H,Datos!$E:$E,'PIBTRIM CONSTANTE 18-25_V'!$B22,Datos!$A:$A,'PIBTRIM CONSTANTE 18-25_V'!$AH$7,Datos!$C:$C,"B00101",Datos!$G:$G,"0011",Datos!$B:$B,AJ$9)</f>
        <v>0</v>
      </c>
      <c r="AK22" s="16">
        <f>SUMIFS(Datos!$H:$H,Datos!$E:$E,'PIBTRIM CONSTANTE 18-25_V'!$B22,Datos!$A:$A,'PIBTRIM CONSTANTE 18-25_V'!$AH$7,Datos!$C:$C,"B00101",Datos!$G:$G,"0011",Datos!$B:$B,AK$9)</f>
        <v>0</v>
      </c>
      <c r="AL22" s="16">
        <f>SUMIFS(Datos!$H:$H,Datos!$E:$E,'PIBTRIM CONSTANTE 18-25_V'!$B22,Datos!$A:$A,'PIBTRIM CONSTANTE 18-25_V'!$AM$7,Datos!$C:$C,"B00101",Datos!$G:$G,"0011",Datos!$B:$B,AL$9)</f>
        <v>0</v>
      </c>
      <c r="AM22" s="17"/>
    </row>
    <row r="23" spans="1:39" s="10" customFormat="1" ht="24" customHeight="1">
      <c r="A23" s="18" t="s">
        <v>22</v>
      </c>
      <c r="B23" s="19" t="s">
        <v>51</v>
      </c>
      <c r="C23" s="16">
        <f t="shared" si="0"/>
        <v>0</v>
      </c>
      <c r="D23" s="16">
        <f>SUMIFS(Datos!$H:$H,Datos!$E:$E,'PIBTRIM CONSTANTE 18-25_V'!$B23,Datos!$A:$A,'PIBTRIM CONSTANTE 18-25_V'!$D$7,Datos!$C:$C,"B00101",Datos!$G:$G,"0011",Datos!$B:$B,D$9)</f>
        <v>0</v>
      </c>
      <c r="E23" s="16">
        <f>SUMIFS(Datos!$H:$H,Datos!$E:$E,'PIBTRIM CONSTANTE 18-25_V'!$B23,Datos!$A:$A,'PIBTRIM CONSTANTE 18-25_V'!$D$7,Datos!$C:$C,"B00101",Datos!$G:$G,"0011",Datos!$B:$B,E$9)</f>
        <v>0</v>
      </c>
      <c r="F23" s="16">
        <f>SUMIFS(Datos!$H:$H,Datos!$E:$E,'PIBTRIM CONSTANTE 18-25_V'!$B23,Datos!$A:$A,'PIBTRIM CONSTANTE 18-25_V'!$D$7,Datos!$C:$C,"B00101",Datos!$G:$G,"0011",Datos!$B:$B,F$9)</f>
        <v>0</v>
      </c>
      <c r="G23" s="16">
        <f>SUMIFS(Datos!$H:$H,Datos!$E:$E,'PIBTRIM CONSTANTE 18-25_V'!$B23,Datos!$A:$A,'PIBTRIM CONSTANTE 18-25_V'!$D$7,Datos!$C:$C,"B00101",Datos!$G:$G,"0011",Datos!$B:$B,G$9)</f>
        <v>0</v>
      </c>
      <c r="H23" s="16">
        <f t="shared" si="1"/>
        <v>0</v>
      </c>
      <c r="I23" s="16">
        <f>SUMIFS(Datos!$H:$H,Datos!$E:$E,'PIBTRIM CONSTANTE 18-25_V'!$B23,Datos!$A:$A,'PIBTRIM CONSTANTE 18-25_V'!$I$7,Datos!$C:$C,"B00101",Datos!$G:$G,"0011",Datos!$B:$B,I$9)</f>
        <v>0</v>
      </c>
      <c r="J23" s="16">
        <f>SUMIFS(Datos!$H:$H,Datos!$E:$E,'PIBTRIM CONSTANTE 18-25_V'!$B23,Datos!$A:$A,'PIBTRIM CONSTANTE 18-25_V'!$I$7,Datos!$C:$C,"B00101",Datos!$G:$G,"0011",Datos!$B:$B,J$9)</f>
        <v>0</v>
      </c>
      <c r="K23" s="16">
        <f>SUMIFS(Datos!$H:$H,Datos!$E:$E,'PIBTRIM CONSTANTE 18-25_V'!$B23,Datos!$A:$A,'PIBTRIM CONSTANTE 18-25_V'!$I$7,Datos!$C:$C,"B00101",Datos!$G:$G,"0011",Datos!$B:$B,K$9)</f>
        <v>0</v>
      </c>
      <c r="L23" s="16">
        <f>SUMIFS(Datos!$H:$H,Datos!$E:$E,'PIBTRIM CONSTANTE 18-25_V'!$B23,Datos!$A:$A,'PIBTRIM CONSTANTE 18-25_V'!$I$7,Datos!$C:$C,"B00101",Datos!$G:$G,"0011",Datos!$B:$B,L$9)</f>
        <v>0</v>
      </c>
      <c r="M23" s="16">
        <f t="shared" si="2"/>
        <v>0</v>
      </c>
      <c r="N23" s="16">
        <f>SUMIFS(Datos!$H:$H,Datos!$E:$E,'PIBTRIM CONSTANTE 18-25_V'!$B23,Datos!$A:$A,'PIBTRIM CONSTANTE 18-25_V'!$N$7,Datos!$C:$C,"B00101",Datos!$G:$G,"0011",Datos!$B:$B,N$9)</f>
        <v>0</v>
      </c>
      <c r="O23" s="16">
        <f>SUMIFS(Datos!$H:$H,Datos!$E:$E,'PIBTRIM CONSTANTE 18-25_V'!$B23,Datos!$A:$A,'PIBTRIM CONSTANTE 18-25_V'!$N$7,Datos!$C:$C,"B00101",Datos!$G:$G,"0011",Datos!$B:$B,O$9)</f>
        <v>0</v>
      </c>
      <c r="P23" s="16">
        <f>SUMIFS(Datos!$H:$H,Datos!$E:$E,'PIBTRIM CONSTANTE 18-25_V'!$B23,Datos!$A:$A,'PIBTRIM CONSTANTE 18-25_V'!$N$7,Datos!$C:$C,"B00101",Datos!$G:$G,"0011",Datos!$B:$B,P$9)</f>
        <v>0</v>
      </c>
      <c r="Q23" s="16">
        <f>SUMIFS(Datos!$H:$H,Datos!$E:$E,'PIBTRIM CONSTANTE 18-25_V'!$B23,Datos!$A:$A,'PIBTRIM CONSTANTE 18-25_V'!$N$7,Datos!$C:$C,"B00101",Datos!$G:$G,"0011",Datos!$B:$B,Q$9)</f>
        <v>0</v>
      </c>
      <c r="R23" s="16">
        <f t="shared" si="3"/>
        <v>0</v>
      </c>
      <c r="S23" s="16">
        <f>SUMIFS(Datos!$H:$H,Datos!$E:$E,'PIBTRIM CONSTANTE 18-25_V'!$B23,Datos!$A:$A,'PIBTRIM CONSTANTE 18-25_V'!$S$7,Datos!$C:$C,"B00101",Datos!$G:$G,"0011",Datos!$B:$B,S$9)</f>
        <v>0</v>
      </c>
      <c r="T23" s="16">
        <f>SUMIFS(Datos!$H:$H,Datos!$E:$E,'PIBTRIM CONSTANTE 18-25_V'!$B23,Datos!$A:$A,'PIBTRIM CONSTANTE 18-25_V'!$S$7,Datos!$C:$C,"B00101",Datos!$G:$G,"0011",Datos!$B:$B,T$9)</f>
        <v>0</v>
      </c>
      <c r="U23" s="16">
        <f>SUMIFS(Datos!$H:$H,Datos!$E:$E,'PIBTRIM CONSTANTE 18-25_V'!$B23,Datos!$A:$A,'PIBTRIM CONSTANTE 18-25_V'!$S$7,Datos!$C:$C,"B00101",Datos!$G:$G,"0011",Datos!$B:$B,U$9)</f>
        <v>0</v>
      </c>
      <c r="V23" s="16">
        <f>SUMIFS(Datos!$H:$H,Datos!$E:$E,'PIBTRIM CONSTANTE 18-25_V'!$B23,Datos!$A:$A,'PIBTRIM CONSTANTE 18-25_V'!$S$7,Datos!$C:$C,"B00101",Datos!$G:$G,"0011",Datos!$B:$B,V$9)</f>
        <v>0</v>
      </c>
      <c r="W23" s="16">
        <f t="shared" si="4"/>
        <v>0</v>
      </c>
      <c r="X23" s="16">
        <f>SUMIFS(Datos!$H:$H,Datos!$E:$E,'PIBTRIM CONSTANTE 18-25_V'!$B23,Datos!$A:$A,'PIBTRIM CONSTANTE 18-25_V'!$X$7,Datos!$C:$C,"B00101",Datos!$G:$G,"0011",Datos!$B:$B,X$9)</f>
        <v>0</v>
      </c>
      <c r="Y23" s="16">
        <f>SUMIFS(Datos!$H:$H,Datos!$E:$E,'PIBTRIM CONSTANTE 18-25_V'!$B23,Datos!$A:$A,'PIBTRIM CONSTANTE 18-25_V'!$X$7,Datos!$C:$C,"B00101",Datos!$G:$G,"0011",Datos!$B:$B,Y$9)</f>
        <v>0</v>
      </c>
      <c r="Z23" s="16">
        <f>SUMIFS(Datos!$H:$H,Datos!$E:$E,'PIBTRIM CONSTANTE 18-25_V'!$B23,Datos!$A:$A,'PIBTRIM CONSTANTE 18-25_V'!$X$7,Datos!$C:$C,"B00101",Datos!$G:$G,"0011",Datos!$B:$B,Z$9)</f>
        <v>0</v>
      </c>
      <c r="AA23" s="16">
        <f>SUMIFS(Datos!$H:$H,Datos!$E:$E,'PIBTRIM CONSTANTE 18-25_V'!$B23,Datos!$A:$A,'PIBTRIM CONSTANTE 18-25_V'!$X$7,Datos!$C:$C,"B00101",Datos!$G:$G,"0011",Datos!$B:$B,AA$9)</f>
        <v>0</v>
      </c>
      <c r="AB23" s="16">
        <f t="shared" si="5"/>
        <v>0</v>
      </c>
      <c r="AC23" s="16">
        <f>SUMIFS(Datos!$H:$H,Datos!$E:$E,'PIBTRIM CONSTANTE 18-25_V'!$B23,Datos!$A:$A,'PIBTRIM CONSTANTE 18-25_V'!$AC$7,Datos!$C:$C,"B00101",Datos!$G:$G,"0011",Datos!$B:$B,AC$9)</f>
        <v>0</v>
      </c>
      <c r="AD23" s="16">
        <f>SUMIFS(Datos!$H:$H,Datos!$E:$E,'PIBTRIM CONSTANTE 18-25_V'!$B23,Datos!$A:$A,'PIBTRIM CONSTANTE 18-25_V'!$AC$7,Datos!$C:$C,"B00101",Datos!$G:$G,"0011",Datos!$B:$B,AD$9)</f>
        <v>0</v>
      </c>
      <c r="AE23" s="16">
        <f>SUMIFS(Datos!$H:$H,Datos!$E:$E,'PIBTRIM CONSTANTE 18-25_V'!$B23,Datos!$A:$A,'PIBTRIM CONSTANTE 18-25_V'!$AC$7,Datos!$C:$C,"B00101",Datos!$G:$G,"0011",Datos!$B:$B,AE$9)</f>
        <v>0</v>
      </c>
      <c r="AF23" s="16">
        <f>SUMIFS(Datos!$H:$H,Datos!$E:$E,'PIBTRIM CONSTANTE 18-25_V'!$B23,Datos!$A:$A,'PIBTRIM CONSTANTE 18-25_V'!$AC$7,Datos!$C:$C,"B00101",Datos!$G:$G,"0011",Datos!$B:$B,AF$9)</f>
        <v>0</v>
      </c>
      <c r="AG23" s="16">
        <f t="shared" si="6"/>
        <v>0</v>
      </c>
      <c r="AH23" s="16">
        <f>SUMIFS(Datos!$H:$H,Datos!$E:$E,'PIBTRIM CONSTANTE 18-25_V'!$B23,Datos!$A:$A,'PIBTRIM CONSTANTE 18-25_V'!$AH$7,Datos!$C:$C,"B00101",Datos!$G:$G,"0011",Datos!$B:$B,AH$9)</f>
        <v>0</v>
      </c>
      <c r="AI23" s="16">
        <f>SUMIFS(Datos!$H:$H,Datos!$E:$E,'PIBTRIM CONSTANTE 18-25_V'!$B23,Datos!$A:$A,'PIBTRIM CONSTANTE 18-25_V'!$AH$7,Datos!$C:$C,"B00101",Datos!$G:$G,"0011",Datos!$B:$B,AI$9)</f>
        <v>0</v>
      </c>
      <c r="AJ23" s="16">
        <f>SUMIFS(Datos!$H:$H,Datos!$E:$E,'PIBTRIM CONSTANTE 18-25_V'!$B23,Datos!$A:$A,'PIBTRIM CONSTANTE 18-25_V'!$AH$7,Datos!$C:$C,"B00101",Datos!$G:$G,"0011",Datos!$B:$B,AJ$9)</f>
        <v>0</v>
      </c>
      <c r="AK23" s="16">
        <f>SUMIFS(Datos!$H:$H,Datos!$E:$E,'PIBTRIM CONSTANTE 18-25_V'!$B23,Datos!$A:$A,'PIBTRIM CONSTANTE 18-25_V'!$AH$7,Datos!$C:$C,"B00101",Datos!$G:$G,"0011",Datos!$B:$B,AK$9)</f>
        <v>0</v>
      </c>
      <c r="AL23" s="16">
        <f>SUMIFS(Datos!$H:$H,Datos!$E:$E,'PIBTRIM CONSTANTE 18-25_V'!$B23,Datos!$A:$A,'PIBTRIM CONSTANTE 18-25_V'!$AM$7,Datos!$C:$C,"B00101",Datos!$G:$G,"0011",Datos!$B:$B,AL$9)</f>
        <v>0</v>
      </c>
      <c r="AM23" s="17"/>
    </row>
    <row r="24" spans="1:39" s="10" customFormat="1" ht="24" customHeight="1">
      <c r="A24" s="20" t="s">
        <v>23</v>
      </c>
      <c r="B24" s="21" t="s">
        <v>52</v>
      </c>
      <c r="C24" s="22">
        <f t="shared" si="0"/>
        <v>0</v>
      </c>
      <c r="D24" s="22">
        <f>SUMIFS(Datos!$H:$H,Datos!$E:$E,'PIBTRIM CONSTANTE 18-25_V'!$B24,Datos!$A:$A,'PIBTRIM CONSTANTE 18-25_V'!$D$7,Datos!$C:$C,"B00101",Datos!$G:$G,"0011",Datos!$B:$B,D$9)</f>
        <v>0</v>
      </c>
      <c r="E24" s="22">
        <f>SUMIFS(Datos!$H:$H,Datos!$E:$E,'PIBTRIM CONSTANTE 18-25_V'!$B24,Datos!$A:$A,'PIBTRIM CONSTANTE 18-25_V'!$D$7,Datos!$C:$C,"B00101",Datos!$G:$G,"0011",Datos!$B:$B,E$9)</f>
        <v>0</v>
      </c>
      <c r="F24" s="22">
        <f>SUMIFS(Datos!$H:$H,Datos!$E:$E,'PIBTRIM CONSTANTE 18-25_V'!$B24,Datos!$A:$A,'PIBTRIM CONSTANTE 18-25_V'!$D$7,Datos!$C:$C,"B00101",Datos!$G:$G,"0011",Datos!$B:$B,F$9)</f>
        <v>0</v>
      </c>
      <c r="G24" s="22">
        <f>SUMIFS(Datos!$H:$H,Datos!$E:$E,'PIBTRIM CONSTANTE 18-25_V'!$B24,Datos!$A:$A,'PIBTRIM CONSTANTE 18-25_V'!$D$7,Datos!$C:$C,"B00101",Datos!$G:$G,"0011",Datos!$B:$B,G$9)</f>
        <v>0</v>
      </c>
      <c r="H24" s="22">
        <f t="shared" si="1"/>
        <v>0</v>
      </c>
      <c r="I24" s="22">
        <f>SUMIFS(Datos!$H:$H,Datos!$E:$E,'PIBTRIM CONSTANTE 18-25_V'!$B24,Datos!$A:$A,'PIBTRIM CONSTANTE 18-25_V'!$I$7,Datos!$C:$C,"B00101",Datos!$G:$G,"0011",Datos!$B:$B,I$9)</f>
        <v>0</v>
      </c>
      <c r="J24" s="22">
        <f>SUMIFS(Datos!$H:$H,Datos!$E:$E,'PIBTRIM CONSTANTE 18-25_V'!$B24,Datos!$A:$A,'PIBTRIM CONSTANTE 18-25_V'!$I$7,Datos!$C:$C,"B00101",Datos!$G:$G,"0011",Datos!$B:$B,J$9)</f>
        <v>0</v>
      </c>
      <c r="K24" s="22">
        <f>SUMIFS(Datos!$H:$H,Datos!$E:$E,'PIBTRIM CONSTANTE 18-25_V'!$B24,Datos!$A:$A,'PIBTRIM CONSTANTE 18-25_V'!$I$7,Datos!$C:$C,"B00101",Datos!$G:$G,"0011",Datos!$B:$B,K$9)</f>
        <v>0</v>
      </c>
      <c r="L24" s="22">
        <f>SUMIFS(Datos!$H:$H,Datos!$E:$E,'PIBTRIM CONSTANTE 18-25_V'!$B24,Datos!$A:$A,'PIBTRIM CONSTANTE 18-25_V'!$I$7,Datos!$C:$C,"B00101",Datos!$G:$G,"0011",Datos!$B:$B,L$9)</f>
        <v>0</v>
      </c>
      <c r="M24" s="22">
        <f t="shared" si="2"/>
        <v>0</v>
      </c>
      <c r="N24" s="22">
        <f>SUMIFS(Datos!$H:$H,Datos!$E:$E,'PIBTRIM CONSTANTE 18-25_V'!$B24,Datos!$A:$A,'PIBTRIM CONSTANTE 18-25_V'!$N$7,Datos!$C:$C,"B00101",Datos!$G:$G,"0011",Datos!$B:$B,N$9)</f>
        <v>0</v>
      </c>
      <c r="O24" s="22">
        <f>SUMIFS(Datos!$H:$H,Datos!$E:$E,'PIBTRIM CONSTANTE 18-25_V'!$B24,Datos!$A:$A,'PIBTRIM CONSTANTE 18-25_V'!$N$7,Datos!$C:$C,"B00101",Datos!$G:$G,"0011",Datos!$B:$B,O$9)</f>
        <v>0</v>
      </c>
      <c r="P24" s="22">
        <f>SUMIFS(Datos!$H:$H,Datos!$E:$E,'PIBTRIM CONSTANTE 18-25_V'!$B24,Datos!$A:$A,'PIBTRIM CONSTANTE 18-25_V'!$N$7,Datos!$C:$C,"B00101",Datos!$G:$G,"0011",Datos!$B:$B,P$9)</f>
        <v>0</v>
      </c>
      <c r="Q24" s="22">
        <f>SUMIFS(Datos!$H:$H,Datos!$E:$E,'PIBTRIM CONSTANTE 18-25_V'!$B24,Datos!$A:$A,'PIBTRIM CONSTANTE 18-25_V'!$N$7,Datos!$C:$C,"B00101",Datos!$G:$G,"0011",Datos!$B:$B,Q$9)</f>
        <v>0</v>
      </c>
      <c r="R24" s="22">
        <f t="shared" si="3"/>
        <v>0</v>
      </c>
      <c r="S24" s="22">
        <f>SUMIFS(Datos!$H:$H,Datos!$E:$E,'PIBTRIM CONSTANTE 18-25_V'!$B24,Datos!$A:$A,'PIBTRIM CONSTANTE 18-25_V'!$S$7,Datos!$C:$C,"B00101",Datos!$G:$G,"0011",Datos!$B:$B,S$9)</f>
        <v>0</v>
      </c>
      <c r="T24" s="22">
        <f>SUMIFS(Datos!$H:$H,Datos!$E:$E,'PIBTRIM CONSTANTE 18-25_V'!$B24,Datos!$A:$A,'PIBTRIM CONSTANTE 18-25_V'!$S$7,Datos!$C:$C,"B00101",Datos!$G:$G,"0011",Datos!$B:$B,T$9)</f>
        <v>0</v>
      </c>
      <c r="U24" s="22">
        <f>SUMIFS(Datos!$H:$H,Datos!$E:$E,'PIBTRIM CONSTANTE 18-25_V'!$B24,Datos!$A:$A,'PIBTRIM CONSTANTE 18-25_V'!$S$7,Datos!$C:$C,"B00101",Datos!$G:$G,"0011",Datos!$B:$B,U$9)</f>
        <v>0</v>
      </c>
      <c r="V24" s="22">
        <f>SUMIFS(Datos!$H:$H,Datos!$E:$E,'PIBTRIM CONSTANTE 18-25_V'!$B24,Datos!$A:$A,'PIBTRIM CONSTANTE 18-25_V'!$S$7,Datos!$C:$C,"B00101",Datos!$G:$G,"0011",Datos!$B:$B,V$9)</f>
        <v>0</v>
      </c>
      <c r="W24" s="22">
        <f t="shared" si="4"/>
        <v>0</v>
      </c>
      <c r="X24" s="22">
        <f>SUMIFS(Datos!$H:$H,Datos!$E:$E,'PIBTRIM CONSTANTE 18-25_V'!$B24,Datos!$A:$A,'PIBTRIM CONSTANTE 18-25_V'!$X$7,Datos!$C:$C,"B00101",Datos!$G:$G,"0011",Datos!$B:$B,X$9)</f>
        <v>0</v>
      </c>
      <c r="Y24" s="22">
        <f>SUMIFS(Datos!$H:$H,Datos!$E:$E,'PIBTRIM CONSTANTE 18-25_V'!$B24,Datos!$A:$A,'PIBTRIM CONSTANTE 18-25_V'!$X$7,Datos!$C:$C,"B00101",Datos!$G:$G,"0011",Datos!$B:$B,Y$9)</f>
        <v>0</v>
      </c>
      <c r="Z24" s="22">
        <f>SUMIFS(Datos!$H:$H,Datos!$E:$E,'PIBTRIM CONSTANTE 18-25_V'!$B24,Datos!$A:$A,'PIBTRIM CONSTANTE 18-25_V'!$X$7,Datos!$C:$C,"B00101",Datos!$G:$G,"0011",Datos!$B:$B,Z$9)</f>
        <v>0</v>
      </c>
      <c r="AA24" s="22">
        <f>SUMIFS(Datos!$H:$H,Datos!$E:$E,'PIBTRIM CONSTANTE 18-25_V'!$B24,Datos!$A:$A,'PIBTRIM CONSTANTE 18-25_V'!$X$7,Datos!$C:$C,"B00101",Datos!$G:$G,"0011",Datos!$B:$B,AA$9)</f>
        <v>0</v>
      </c>
      <c r="AB24" s="22">
        <f t="shared" si="5"/>
        <v>0</v>
      </c>
      <c r="AC24" s="22">
        <f>SUMIFS(Datos!$H:$H,Datos!$E:$E,'PIBTRIM CONSTANTE 18-25_V'!$B24,Datos!$A:$A,'PIBTRIM CONSTANTE 18-25_V'!$AC$7,Datos!$C:$C,"B00101",Datos!$G:$G,"0011",Datos!$B:$B,AC$9)</f>
        <v>0</v>
      </c>
      <c r="AD24" s="22">
        <f>SUMIFS(Datos!$H:$H,Datos!$E:$E,'PIBTRIM CONSTANTE 18-25_V'!$B24,Datos!$A:$A,'PIBTRIM CONSTANTE 18-25_V'!$AC$7,Datos!$C:$C,"B00101",Datos!$G:$G,"0011",Datos!$B:$B,AD$9)</f>
        <v>0</v>
      </c>
      <c r="AE24" s="22">
        <f>SUMIFS(Datos!$H:$H,Datos!$E:$E,'PIBTRIM CONSTANTE 18-25_V'!$B24,Datos!$A:$A,'PIBTRIM CONSTANTE 18-25_V'!$AC$7,Datos!$C:$C,"B00101",Datos!$G:$G,"0011",Datos!$B:$B,AE$9)</f>
        <v>0</v>
      </c>
      <c r="AF24" s="22">
        <f>SUMIFS(Datos!$H:$H,Datos!$E:$E,'PIBTRIM CONSTANTE 18-25_V'!$B24,Datos!$A:$A,'PIBTRIM CONSTANTE 18-25_V'!$AC$7,Datos!$C:$C,"B00101",Datos!$G:$G,"0011",Datos!$B:$B,AF$9)</f>
        <v>0</v>
      </c>
      <c r="AG24" s="22">
        <f t="shared" si="6"/>
        <v>0</v>
      </c>
      <c r="AH24" s="22">
        <f>SUMIFS(Datos!$H:$H,Datos!$E:$E,'PIBTRIM CONSTANTE 18-25_V'!$B24,Datos!$A:$A,'PIBTRIM CONSTANTE 18-25_V'!$AH$7,Datos!$C:$C,"B00101",Datos!$G:$G,"0011",Datos!$B:$B,AH$9)</f>
        <v>0</v>
      </c>
      <c r="AI24" s="22">
        <f>SUMIFS(Datos!$H:$H,Datos!$E:$E,'PIBTRIM CONSTANTE 18-25_V'!$B24,Datos!$A:$A,'PIBTRIM CONSTANTE 18-25_V'!$AH$7,Datos!$C:$C,"B00101",Datos!$G:$G,"0011",Datos!$B:$B,AI$9)</f>
        <v>0</v>
      </c>
      <c r="AJ24" s="22">
        <f>SUMIFS(Datos!$H:$H,Datos!$E:$E,'PIBTRIM CONSTANTE 18-25_V'!$B24,Datos!$A:$A,'PIBTRIM CONSTANTE 18-25_V'!$AH$7,Datos!$C:$C,"B00101",Datos!$G:$G,"0011",Datos!$B:$B,AJ$9)</f>
        <v>0</v>
      </c>
      <c r="AK24" s="22">
        <f>SUMIFS(Datos!$H:$H,Datos!$E:$E,'PIBTRIM CONSTANTE 18-25_V'!$B24,Datos!$A:$A,'PIBTRIM CONSTANTE 18-25_V'!$AH$7,Datos!$C:$C,"B00101",Datos!$G:$G,"0011",Datos!$B:$B,AK$9)</f>
        <v>0</v>
      </c>
      <c r="AL24" s="22">
        <f>SUMIFS(Datos!$H:$H,Datos!$E:$E,'PIBTRIM CONSTANTE 18-25_V'!$B24,Datos!$A:$A,'PIBTRIM CONSTANTE 18-25_V'!$AM$7,Datos!$C:$C,"B00101",Datos!$G:$G,"0011",Datos!$B:$B,AL$9)</f>
        <v>0</v>
      </c>
      <c r="AM24" s="17"/>
    </row>
    <row r="25" spans="1:39" s="10" customFormat="1" ht="24" customHeight="1">
      <c r="A25" s="23"/>
      <c r="B25" s="24" t="s">
        <v>53</v>
      </c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7"/>
    </row>
    <row r="26" spans="1:39" s="10" customFormat="1" ht="24" customHeight="1">
      <c r="A26" s="18" t="s">
        <v>14</v>
      </c>
      <c r="B26" s="19" t="s">
        <v>43</v>
      </c>
      <c r="C26" s="16">
        <f t="shared" ref="C26:C32" si="7">SUM(D26:G26)</f>
        <v>0</v>
      </c>
      <c r="D26" s="16">
        <f>SUMIFS(Datos!$H:$H,Datos!$E:$E,"F_UFP",Datos!$A:$A,'PIBTRIM CONSTANTE 18-25_V'!$D$7,Datos!$C:$C,"B00102",Datos!$G:$G,"0011",Datos!$B:$B,D$9)</f>
        <v>0</v>
      </c>
      <c r="E26" s="16">
        <f>SUMIFS(Datos!$H:$H,Datos!$E:$E,"F_UFP",Datos!$A:$A,'PIBTRIM CONSTANTE 18-25_V'!$D$7,Datos!$C:$C,"B00102",Datos!$G:$G,"0011",Datos!$B:$B,E$9)</f>
        <v>0</v>
      </c>
      <c r="F26" s="16">
        <f>SUMIFS(Datos!$H:$H,Datos!$E:$E,"F_UFP",Datos!$A:$A,'PIBTRIM CONSTANTE 18-25_V'!$D$7,Datos!$C:$C,"B00102",Datos!$G:$G,"0011",Datos!$B:$B,F$9)</f>
        <v>0</v>
      </c>
      <c r="G26" s="16">
        <f>SUMIFS(Datos!$H:$H,Datos!$E:$E,"F_UFP",Datos!$A:$A,'PIBTRIM CONSTANTE 18-25_V'!$D$7,Datos!$C:$C,"B00102",Datos!$G:$G,"0011",Datos!$B:$B,G$9)</f>
        <v>0</v>
      </c>
      <c r="H26" s="16">
        <f t="shared" ref="H26:H32" si="8">SUM(I26:L26)</f>
        <v>0</v>
      </c>
      <c r="I26" s="16">
        <f>SUMIFS(Datos!$H:$H,Datos!$E:$E,"F_UFP",Datos!$A:$A,'PIBTRIM CONSTANTE 18-25_V'!$I$7,Datos!$C:$C,"B00102",Datos!$G:$G,"0011",Datos!$B:$B,I$9)</f>
        <v>0</v>
      </c>
      <c r="J26" s="16">
        <f>SUMIFS(Datos!$H:$H,Datos!$E:$E,"F_UFP",Datos!$A:$A,'PIBTRIM CONSTANTE 18-25_V'!$I$7,Datos!$C:$C,"B00102",Datos!$G:$G,"0011",Datos!$B:$B,J$9)</f>
        <v>0</v>
      </c>
      <c r="K26" s="16">
        <f>SUMIFS(Datos!$H:$H,Datos!$E:$E,"F_UFP",Datos!$A:$A,'PIBTRIM CONSTANTE 18-25_V'!$I$7,Datos!$C:$C,"B00102",Datos!$G:$G,"0011",Datos!$B:$B,K$9)</f>
        <v>0</v>
      </c>
      <c r="L26" s="16">
        <f>SUMIFS(Datos!$H:$H,Datos!$E:$E,"F_UFP",Datos!$A:$A,'PIBTRIM CONSTANTE 18-25_V'!$I$7,Datos!$C:$C,"B00102",Datos!$G:$G,"0011",Datos!$B:$B,L$9)</f>
        <v>0</v>
      </c>
      <c r="M26" s="16">
        <f t="shared" ref="M26:M32" si="9">SUM(N26:Q26)</f>
        <v>0</v>
      </c>
      <c r="N26" s="16">
        <f>SUMIFS(Datos!$H:$H,Datos!$E:$E,"F_UFP",Datos!$A:$A,'PIBTRIM CONSTANTE 18-25_V'!$N$7,Datos!$C:$C,"B00102",Datos!$G:$G,"0011",Datos!$B:$B,N$9)</f>
        <v>0</v>
      </c>
      <c r="O26" s="16">
        <f>SUMIFS(Datos!$H:$H,Datos!$E:$E,"F_UFP",Datos!$A:$A,'PIBTRIM CONSTANTE 18-25_V'!$N$7,Datos!$C:$C,"B00102",Datos!$G:$G,"0011",Datos!$B:$B,O$9)</f>
        <v>0</v>
      </c>
      <c r="P26" s="16">
        <f>SUMIFS(Datos!$H:$H,Datos!$E:$E,"F_UFP",Datos!$A:$A,'PIBTRIM CONSTANTE 18-25_V'!$N$7,Datos!$C:$C,"B00102",Datos!$G:$G,"0011",Datos!$B:$B,P$9)</f>
        <v>0</v>
      </c>
      <c r="Q26" s="16">
        <f>SUMIFS(Datos!$H:$H,Datos!$E:$E,"F_UFP",Datos!$A:$A,'PIBTRIM CONSTANTE 18-25_V'!$N$7,Datos!$C:$C,"B00102",Datos!$G:$G,"0011",Datos!$B:$B,Q$9)</f>
        <v>0</v>
      </c>
      <c r="R26" s="16">
        <f t="shared" ref="R26:R32" si="10">SUM(S26:V26)</f>
        <v>0</v>
      </c>
      <c r="S26" s="16">
        <f>SUMIFS(Datos!$H:$H,Datos!$E:$E,"F_UFP",Datos!$A:$A,'PIBTRIM CONSTANTE 18-25_V'!$S$7,Datos!$C:$C,"B00102",Datos!$G:$G,"0011",Datos!$B:$B,S$9)</f>
        <v>0</v>
      </c>
      <c r="T26" s="16">
        <f>SUMIFS(Datos!$H:$H,Datos!$E:$E,"F_UFP",Datos!$A:$A,'PIBTRIM CONSTANTE 18-25_V'!$S$7,Datos!$C:$C,"B00102",Datos!$G:$G,"0011",Datos!$B:$B,T$9)</f>
        <v>0</v>
      </c>
      <c r="U26" s="16">
        <f>SUMIFS(Datos!$H:$H,Datos!$E:$E,"F_UFP",Datos!$A:$A,'PIBTRIM CONSTANTE 18-25_V'!$S$7,Datos!$C:$C,"B00102",Datos!$G:$G,"0011",Datos!$B:$B,U$9)</f>
        <v>0</v>
      </c>
      <c r="V26" s="16">
        <f>SUMIFS(Datos!$H:$H,Datos!$E:$E,"F_UFP",Datos!$A:$A,'PIBTRIM CONSTANTE 18-25_V'!$S$7,Datos!$C:$C,"B00102",Datos!$G:$G,"0011",Datos!$B:$B,V$9)</f>
        <v>0</v>
      </c>
      <c r="W26" s="16">
        <f t="shared" ref="W26:W32" si="11">SUM(X26:AA26)</f>
        <v>0</v>
      </c>
      <c r="X26" s="16">
        <f>SUMIFS(Datos!$H:$H,Datos!$E:$E,"F_UFP",Datos!$A:$A,'PIBTRIM CONSTANTE 18-25_V'!$X$7,Datos!$C:$C,"B00102",Datos!$G:$G,"0011",Datos!$B:$B,X$9)</f>
        <v>0</v>
      </c>
      <c r="Y26" s="16">
        <f>SUMIFS(Datos!$H:$H,Datos!$E:$E,"F_UFP",Datos!$A:$A,'PIBTRIM CONSTANTE 18-25_V'!$X$7,Datos!$C:$C,"B00102",Datos!$G:$G,"0011",Datos!$B:$B,Y$9)</f>
        <v>0</v>
      </c>
      <c r="Z26" s="16">
        <f>SUMIFS(Datos!$H:$H,Datos!$E:$E,"F_UFP",Datos!$A:$A,'PIBTRIM CONSTANTE 18-25_V'!$X$7,Datos!$C:$C,"B00102",Datos!$G:$G,"0011",Datos!$B:$B,Z$9)</f>
        <v>0</v>
      </c>
      <c r="AA26" s="16">
        <f>SUMIFS(Datos!$H:$H,Datos!$E:$E,"F_UFP",Datos!$A:$A,'PIBTRIM CONSTANTE 18-25_V'!$X$7,Datos!$C:$C,"B00102",Datos!$G:$G,"0011",Datos!$B:$B,AA$9)</f>
        <v>0</v>
      </c>
      <c r="AB26" s="16">
        <f t="shared" ref="AB26:AB32" si="12">SUM(AC26:AF26)</f>
        <v>0</v>
      </c>
      <c r="AC26" s="16">
        <f>SUMIFS(Datos!$H:$H,Datos!$E:$E,"F_UFP",Datos!$A:$A,'PIBTRIM CONSTANTE 18-25_V'!$AC$7,Datos!$C:$C,"B00102",Datos!$G:$G,"0011",Datos!$B:$B,AC$9)</f>
        <v>0</v>
      </c>
      <c r="AD26" s="16">
        <f>SUMIFS(Datos!$H:$H,Datos!$E:$E,"F_UFP",Datos!$A:$A,'PIBTRIM CONSTANTE 18-25_V'!$AC$7,Datos!$C:$C,"B00102",Datos!$G:$G,"0011",Datos!$B:$B,AD$9)</f>
        <v>0</v>
      </c>
      <c r="AE26" s="16">
        <f>SUMIFS(Datos!$H:$H,Datos!$E:$E,"F_UFP",Datos!$A:$A,'PIBTRIM CONSTANTE 18-25_V'!$AC$7,Datos!$C:$C,"B00102",Datos!$G:$G,"0011",Datos!$B:$B,AE$9)</f>
        <v>0</v>
      </c>
      <c r="AF26" s="16">
        <f>SUMIFS(Datos!$H:$H,Datos!$E:$E,"F_UFP",Datos!$A:$A,'PIBTRIM CONSTANTE 18-25_V'!$AC$7,Datos!$C:$C,"B00102",Datos!$G:$G,"0011",Datos!$B:$B,AF$9)</f>
        <v>0</v>
      </c>
      <c r="AG26" s="16">
        <f t="shared" ref="AG26:AG32" si="13">SUM(AH26:AK26)</f>
        <v>0</v>
      </c>
      <c r="AH26" s="16">
        <f>SUMIFS(Datos!$H:$H,Datos!$E:$E,"F_UFP",Datos!$A:$A,'PIBTRIM CONSTANTE 18-25_V'!$AH$7,Datos!$C:$C,"B00102",Datos!$G:$G,"0011",Datos!$B:$B,AH$9)</f>
        <v>0</v>
      </c>
      <c r="AI26" s="16">
        <f>SUMIFS(Datos!$H:$H,Datos!$E:$E,"F_UFP",Datos!$A:$A,'PIBTRIM CONSTANTE 18-25_V'!$AH$7,Datos!$C:$C,"B00102",Datos!$G:$G,"0011",Datos!$B:$B,AI$9)</f>
        <v>0</v>
      </c>
      <c r="AJ26" s="16">
        <f>SUMIFS(Datos!$H:$H,Datos!$E:$E,"F_UFP",Datos!$A:$A,'PIBTRIM CONSTANTE 18-25_V'!$AH$7,Datos!$C:$C,"B00102",Datos!$G:$G,"0011",Datos!$B:$B,AJ$9)</f>
        <v>0</v>
      </c>
      <c r="AK26" s="16">
        <f>SUMIFS(Datos!$H:$H,Datos!$E:$E,"F_UFP",Datos!$A:$A,'PIBTRIM CONSTANTE 18-25_V'!$AH$7,Datos!$C:$C,"B00102",Datos!$G:$G,"0011",Datos!$B:$B,AK$9)</f>
        <v>0</v>
      </c>
      <c r="AL26" s="16">
        <f>SUMIFS(Datos!$H:$H,Datos!$E:$E,"F_UFP",Datos!$A:$A,'PIBTRIM CONSTANTE 18-25_V'!$AM$7,Datos!$C:$C,"B00102",Datos!$G:$G,"0011",Datos!$B:$B,AL$9)</f>
        <v>0</v>
      </c>
      <c r="AM26" s="17"/>
    </row>
    <row r="27" spans="1:39" s="10" customFormat="1" ht="24" customHeight="1">
      <c r="A27" s="18" t="s">
        <v>54</v>
      </c>
      <c r="B27" s="19" t="s">
        <v>55</v>
      </c>
      <c r="C27" s="16">
        <f t="shared" si="7"/>
        <v>0</v>
      </c>
      <c r="D27" s="16">
        <f>SUMIFS(Datos!$H:$H,Datos!$E:$E,"L_UFP",Datos!$A:$A,'PIBTRIM CONSTANTE 18-25_V'!$D$7,Datos!$C:$C,"B00102",Datos!$G:$G,"0011",Datos!$B:$B,D$9)</f>
        <v>0</v>
      </c>
      <c r="E27" s="16">
        <f>SUMIFS(Datos!$H:$H,Datos!$E:$E,"L_UFP",Datos!$A:$A,'PIBTRIM CONSTANTE 18-25_V'!$D$7,Datos!$C:$C,"B00102",Datos!$G:$G,"0011",Datos!$B:$B,E$9)</f>
        <v>0</v>
      </c>
      <c r="F27" s="16">
        <f>SUMIFS(Datos!$H:$H,Datos!$E:$E,"L_UFP",Datos!$A:$A,'PIBTRIM CONSTANTE 18-25_V'!$D$7,Datos!$C:$C,"B00102",Datos!$G:$G,"0011",Datos!$B:$B,F$9)</f>
        <v>0</v>
      </c>
      <c r="G27" s="16">
        <f>SUMIFS(Datos!$H:$H,Datos!$E:$E,"L_UFP",Datos!$A:$A,'PIBTRIM CONSTANTE 18-25_V'!$D$7,Datos!$C:$C,"B00102",Datos!$G:$G,"0011",Datos!$B:$B,G$9)</f>
        <v>0</v>
      </c>
      <c r="H27" s="16">
        <f t="shared" si="8"/>
        <v>0</v>
      </c>
      <c r="I27" s="16">
        <f>SUMIFS(Datos!$H:$H,Datos!$E:$E,"L_UFP",Datos!$A:$A,'PIBTRIM CONSTANTE 18-25_V'!$I$7,Datos!$C:$C,"B00102",Datos!$G:$G,"0011",Datos!$B:$B,I$9)</f>
        <v>0</v>
      </c>
      <c r="J27" s="16">
        <f>SUMIFS(Datos!$H:$H,Datos!$E:$E,"L_UFP",Datos!$A:$A,'PIBTRIM CONSTANTE 18-25_V'!$I$7,Datos!$C:$C,"B00102",Datos!$G:$G,"0011",Datos!$B:$B,J$9)</f>
        <v>0</v>
      </c>
      <c r="K27" s="16">
        <f>SUMIFS(Datos!$H:$H,Datos!$E:$E,"L_UFP",Datos!$A:$A,'PIBTRIM CONSTANTE 18-25_V'!$I$7,Datos!$C:$C,"B00102",Datos!$G:$G,"0011",Datos!$B:$B,K$9)</f>
        <v>0</v>
      </c>
      <c r="L27" s="16">
        <f>SUMIFS(Datos!$H:$H,Datos!$E:$E,"L_UFP",Datos!$A:$A,'PIBTRIM CONSTANTE 18-25_V'!$I$7,Datos!$C:$C,"B00102",Datos!$G:$G,"0011",Datos!$B:$B,L$9)</f>
        <v>0</v>
      </c>
      <c r="M27" s="16">
        <f t="shared" si="9"/>
        <v>0</v>
      </c>
      <c r="N27" s="16">
        <f>SUMIFS(Datos!$H:$H,Datos!$E:$E,"L_UFP",Datos!$A:$A,'PIBTRIM CONSTANTE 18-25_V'!$N$7,Datos!$C:$C,"B00102",Datos!$G:$G,"0011",Datos!$B:$B,N$9)</f>
        <v>0</v>
      </c>
      <c r="O27" s="16">
        <f>SUMIFS(Datos!$H:$H,Datos!$E:$E,"L_UFP",Datos!$A:$A,'PIBTRIM CONSTANTE 18-25_V'!$N$7,Datos!$C:$C,"B00102",Datos!$G:$G,"0011",Datos!$B:$B,O$9)</f>
        <v>0</v>
      </c>
      <c r="P27" s="16">
        <f>SUMIFS(Datos!$H:$H,Datos!$E:$E,"L_UFP",Datos!$A:$A,'PIBTRIM CONSTANTE 18-25_V'!$N$7,Datos!$C:$C,"B00102",Datos!$G:$G,"0011",Datos!$B:$B,P$9)</f>
        <v>0</v>
      </c>
      <c r="Q27" s="16">
        <f>SUMIFS(Datos!$H:$H,Datos!$E:$E,"L_UFP",Datos!$A:$A,'PIBTRIM CONSTANTE 18-25_V'!$N$7,Datos!$C:$C,"B00102",Datos!$G:$G,"0011",Datos!$B:$B,Q$9)</f>
        <v>0</v>
      </c>
      <c r="R27" s="16">
        <f t="shared" si="10"/>
        <v>0</v>
      </c>
      <c r="S27" s="16">
        <f>SUMIFS(Datos!$H:$H,Datos!$E:$E,"L_UFP",Datos!$A:$A,'PIBTRIM CONSTANTE 18-25_V'!$S$7,Datos!$C:$C,"B00102",Datos!$G:$G,"0011",Datos!$B:$B,S$9)</f>
        <v>0</v>
      </c>
      <c r="T27" s="16">
        <f>SUMIFS(Datos!$H:$H,Datos!$E:$E,"L_UFP",Datos!$A:$A,'PIBTRIM CONSTANTE 18-25_V'!$S$7,Datos!$C:$C,"B00102",Datos!$G:$G,"0011",Datos!$B:$B,T$9)</f>
        <v>0</v>
      </c>
      <c r="U27" s="16">
        <f>SUMIFS(Datos!$H:$H,Datos!$E:$E,"L_UFP",Datos!$A:$A,'PIBTRIM CONSTANTE 18-25_V'!$S$7,Datos!$C:$C,"B00102",Datos!$G:$G,"0011",Datos!$B:$B,U$9)</f>
        <v>0</v>
      </c>
      <c r="V27" s="16">
        <f>SUMIFS(Datos!$H:$H,Datos!$E:$E,"L_UFP",Datos!$A:$A,'PIBTRIM CONSTANTE 18-25_V'!$S$7,Datos!$C:$C,"B00102",Datos!$G:$G,"0011",Datos!$B:$B,V$9)</f>
        <v>0</v>
      </c>
      <c r="W27" s="16">
        <f t="shared" si="11"/>
        <v>0</v>
      </c>
      <c r="X27" s="16">
        <f>SUMIFS(Datos!$H:$H,Datos!$E:$E,"L_UFP",Datos!$A:$A,'PIBTRIM CONSTANTE 18-25_V'!$X$7,Datos!$C:$C,"B00102",Datos!$G:$G,"0011",Datos!$B:$B,X$9)</f>
        <v>0</v>
      </c>
      <c r="Y27" s="16">
        <f>SUMIFS(Datos!$H:$H,Datos!$E:$E,"L_UFP",Datos!$A:$A,'PIBTRIM CONSTANTE 18-25_V'!$X$7,Datos!$C:$C,"B00102",Datos!$G:$G,"0011",Datos!$B:$B,Y$9)</f>
        <v>0</v>
      </c>
      <c r="Z27" s="16">
        <f>SUMIFS(Datos!$H:$H,Datos!$E:$E,"L_UFP",Datos!$A:$A,'PIBTRIM CONSTANTE 18-25_V'!$X$7,Datos!$C:$C,"B00102",Datos!$G:$G,"0011",Datos!$B:$B,Z$9)</f>
        <v>0</v>
      </c>
      <c r="AA27" s="16">
        <f>SUMIFS(Datos!$H:$H,Datos!$E:$E,"L_UFP",Datos!$A:$A,'PIBTRIM CONSTANTE 18-25_V'!$X$7,Datos!$C:$C,"B00102",Datos!$G:$G,"0011",Datos!$B:$B,AA$9)</f>
        <v>0</v>
      </c>
      <c r="AB27" s="16">
        <f t="shared" si="12"/>
        <v>0</v>
      </c>
      <c r="AC27" s="16">
        <f>SUMIFS(Datos!$H:$H,Datos!$E:$E,"L_UFP",Datos!$A:$A,'PIBTRIM CONSTANTE 18-25_V'!$AC$7,Datos!$C:$C,"B00102",Datos!$G:$G,"0011",Datos!$B:$B,AC$9)</f>
        <v>0</v>
      </c>
      <c r="AD27" s="16">
        <f>SUMIFS(Datos!$H:$H,Datos!$E:$E,"L_UFP",Datos!$A:$A,'PIBTRIM CONSTANTE 18-25_V'!$AC$7,Datos!$C:$C,"B00102",Datos!$G:$G,"0011",Datos!$B:$B,AD$9)</f>
        <v>0</v>
      </c>
      <c r="AE27" s="16">
        <f>SUMIFS(Datos!$H:$H,Datos!$E:$E,"L_UFP",Datos!$A:$A,'PIBTRIM CONSTANTE 18-25_V'!$AC$7,Datos!$C:$C,"B00102",Datos!$G:$G,"0011",Datos!$B:$B,AE$9)</f>
        <v>0</v>
      </c>
      <c r="AF27" s="16">
        <f>SUMIFS(Datos!$H:$H,Datos!$E:$E,"L_UFP",Datos!$A:$A,'PIBTRIM CONSTANTE 18-25_V'!$AC$7,Datos!$C:$C,"B00102",Datos!$G:$G,"0011",Datos!$B:$B,AF$9)</f>
        <v>0</v>
      </c>
      <c r="AG27" s="16">
        <f t="shared" si="13"/>
        <v>0</v>
      </c>
      <c r="AH27" s="16">
        <f>SUMIFS(Datos!$H:$H,Datos!$E:$E,"L_UFP",Datos!$A:$A,'PIBTRIM CONSTANTE 18-25_V'!$AH$7,Datos!$C:$C,"B00102",Datos!$G:$G,"0011",Datos!$B:$B,AH$9)</f>
        <v>0</v>
      </c>
      <c r="AI27" s="16">
        <f>SUMIFS(Datos!$H:$H,Datos!$E:$E,"L_UFP",Datos!$A:$A,'PIBTRIM CONSTANTE 18-25_V'!$AH$7,Datos!$C:$C,"B00102",Datos!$G:$G,"0011",Datos!$B:$B,AI$9)</f>
        <v>0</v>
      </c>
      <c r="AJ27" s="16">
        <f>SUMIFS(Datos!$H:$H,Datos!$E:$E,"L_UFP",Datos!$A:$A,'PIBTRIM CONSTANTE 18-25_V'!$AH$7,Datos!$C:$C,"B00102",Datos!$G:$G,"0011",Datos!$B:$B,AJ$9)</f>
        <v>0</v>
      </c>
      <c r="AK27" s="16">
        <f>SUMIFS(Datos!$H:$H,Datos!$E:$E,"L_UFP",Datos!$A:$A,'PIBTRIM CONSTANTE 18-25_V'!$AH$7,Datos!$C:$C,"B00102",Datos!$G:$G,"0011",Datos!$B:$B,AK$9)</f>
        <v>0</v>
      </c>
      <c r="AL27" s="16">
        <f>SUMIFS(Datos!$H:$H,Datos!$E:$E,"L_UFP",Datos!$A:$A,'PIBTRIM CONSTANTE 18-25_V'!$AM$7,Datos!$C:$C,"B00102",Datos!$G:$G,"0011",Datos!$B:$B,AL$9)</f>
        <v>0</v>
      </c>
      <c r="AM27" s="17"/>
    </row>
    <row r="28" spans="1:39" s="10" customFormat="1" ht="24" customHeight="1">
      <c r="A28" s="20" t="s">
        <v>24</v>
      </c>
      <c r="B28" s="21" t="s">
        <v>56</v>
      </c>
      <c r="C28" s="16">
        <f t="shared" si="7"/>
        <v>0</v>
      </c>
      <c r="D28" s="22">
        <f>SUMIFS(Datos!$H:$H,Datos!$E:$E,'PIBTRIM CONSTANTE 18-25_V'!$B28,Datos!$A:$A,'PIBTRIM CONSTANTE 18-25_V'!$D$7,Datos!$C:$C,"B00102",Datos!$G:$G,"0011",Datos!$B:$B,D$9)</f>
        <v>0</v>
      </c>
      <c r="E28" s="22">
        <f>SUMIFS(Datos!$H:$H,Datos!$E:$E,'PIBTRIM CONSTANTE 18-25_V'!$B28,Datos!$A:$A,'PIBTRIM CONSTANTE 18-25_V'!$D$7,Datos!$C:$C,"B00102",Datos!$G:$G,"0011",Datos!$B:$B,E$9)</f>
        <v>0</v>
      </c>
      <c r="F28" s="22">
        <f>SUMIFS(Datos!$H:$H,Datos!$E:$E,'PIBTRIM CONSTANTE 18-25_V'!$B28,Datos!$A:$A,'PIBTRIM CONSTANTE 18-25_V'!$D$7,Datos!$C:$C,"B00102",Datos!$G:$G,"0011",Datos!$B:$B,F$9)</f>
        <v>0</v>
      </c>
      <c r="G28" s="22">
        <f>SUMIFS(Datos!$H:$H,Datos!$E:$E,'PIBTRIM CONSTANTE 18-25_V'!$B28,Datos!$A:$A,'PIBTRIM CONSTANTE 18-25_V'!$D$7,Datos!$C:$C,"B00102",Datos!$G:$G,"0011",Datos!$B:$B,G$9)</f>
        <v>0</v>
      </c>
      <c r="H28" s="16">
        <f t="shared" si="8"/>
        <v>0</v>
      </c>
      <c r="I28" s="22">
        <f>SUMIFS(Datos!$H:$H,Datos!$E:$E,'PIBTRIM CONSTANTE 18-25_V'!$B28,Datos!$A:$A,'PIBTRIM CONSTANTE 18-25_V'!$I$7,Datos!$C:$C,"B00102",Datos!$G:$G,"0011",Datos!$B:$B,I$9)</f>
        <v>0</v>
      </c>
      <c r="J28" s="22">
        <f>SUMIFS(Datos!$H:$H,Datos!$E:$E,'PIBTRIM CONSTANTE 18-25_V'!$B28,Datos!$A:$A,'PIBTRIM CONSTANTE 18-25_V'!$I$7,Datos!$C:$C,"B00102",Datos!$G:$G,"0011",Datos!$B:$B,J$9)</f>
        <v>0</v>
      </c>
      <c r="K28" s="22">
        <f>SUMIFS(Datos!$H:$H,Datos!$E:$E,'PIBTRIM CONSTANTE 18-25_V'!$B28,Datos!$A:$A,'PIBTRIM CONSTANTE 18-25_V'!$I$7,Datos!$C:$C,"B00102",Datos!$G:$G,"0011",Datos!$B:$B,K$9)</f>
        <v>0</v>
      </c>
      <c r="L28" s="22">
        <f>SUMIFS(Datos!$H:$H,Datos!$E:$E,'PIBTRIM CONSTANTE 18-25_V'!$B28,Datos!$A:$A,'PIBTRIM CONSTANTE 18-25_V'!$I$7,Datos!$C:$C,"B00102",Datos!$G:$G,"0011",Datos!$B:$B,L$9)</f>
        <v>0</v>
      </c>
      <c r="M28" s="16">
        <f t="shared" si="9"/>
        <v>0</v>
      </c>
      <c r="N28" s="22">
        <f>SUMIFS(Datos!$H:$H,Datos!$E:$E,'PIBTRIM CONSTANTE 18-25_V'!$B28,Datos!$A:$A,'PIBTRIM CONSTANTE 18-25_V'!$N$7,Datos!$C:$C,"B00102",Datos!$G:$G,"0011",Datos!$B:$B,N$9)</f>
        <v>0</v>
      </c>
      <c r="O28" s="22">
        <f>SUMIFS(Datos!$H:$H,Datos!$E:$E,'PIBTRIM CONSTANTE 18-25_V'!$B28,Datos!$A:$A,'PIBTRIM CONSTANTE 18-25_V'!$N$7,Datos!$C:$C,"B00102",Datos!$G:$G,"0011",Datos!$B:$B,O$9)</f>
        <v>0</v>
      </c>
      <c r="P28" s="22">
        <f>SUMIFS(Datos!$H:$H,Datos!$E:$E,'PIBTRIM CONSTANTE 18-25_V'!$B28,Datos!$A:$A,'PIBTRIM CONSTANTE 18-25_V'!$N$7,Datos!$C:$C,"B00102",Datos!$G:$G,"0011",Datos!$B:$B,P$9)</f>
        <v>0</v>
      </c>
      <c r="Q28" s="22">
        <f>SUMIFS(Datos!$H:$H,Datos!$E:$E,'PIBTRIM CONSTANTE 18-25_V'!$B28,Datos!$A:$A,'PIBTRIM CONSTANTE 18-25_V'!$N$7,Datos!$C:$C,"B00102",Datos!$G:$G,"0011",Datos!$B:$B,Q$9)</f>
        <v>0</v>
      </c>
      <c r="R28" s="16">
        <f t="shared" si="10"/>
        <v>0</v>
      </c>
      <c r="S28" s="22">
        <f>SUMIFS(Datos!$H:$H,Datos!$E:$E,'PIBTRIM CONSTANTE 18-25_V'!$B28,Datos!$A:$A,'PIBTRIM CONSTANTE 18-25_V'!$S$7,Datos!$C:$C,"B00102",Datos!$G:$G,"0011",Datos!$B:$B,S$9)</f>
        <v>0</v>
      </c>
      <c r="T28" s="22">
        <f>SUMIFS(Datos!$H:$H,Datos!$E:$E,'PIBTRIM CONSTANTE 18-25_V'!$B28,Datos!$A:$A,'PIBTRIM CONSTANTE 18-25_V'!$S$7,Datos!$C:$C,"B00102",Datos!$G:$G,"0011",Datos!$B:$B,T$9)</f>
        <v>0</v>
      </c>
      <c r="U28" s="22">
        <f>SUMIFS(Datos!$H:$H,Datos!$E:$E,'PIBTRIM CONSTANTE 18-25_V'!$B28,Datos!$A:$A,'PIBTRIM CONSTANTE 18-25_V'!$S$7,Datos!$C:$C,"B00102",Datos!$G:$G,"0011",Datos!$B:$B,U$9)</f>
        <v>0</v>
      </c>
      <c r="V28" s="22">
        <f>SUMIFS(Datos!$H:$H,Datos!$E:$E,'PIBTRIM CONSTANTE 18-25_V'!$B28,Datos!$A:$A,'PIBTRIM CONSTANTE 18-25_V'!$S$7,Datos!$C:$C,"B00102",Datos!$G:$G,"0011",Datos!$B:$B,V$9)</f>
        <v>0</v>
      </c>
      <c r="W28" s="16">
        <f t="shared" si="11"/>
        <v>0</v>
      </c>
      <c r="X28" s="22">
        <f>SUMIFS(Datos!$H:$H,Datos!$E:$E,'PIBTRIM CONSTANTE 18-25_V'!$B28,Datos!$A:$A,'PIBTRIM CONSTANTE 18-25_V'!$X$7,Datos!$C:$C,"B00102",Datos!$G:$G,"0011",Datos!$B:$B,X$9)</f>
        <v>0</v>
      </c>
      <c r="Y28" s="22">
        <f>SUMIFS(Datos!$H:$H,Datos!$E:$E,'PIBTRIM CONSTANTE 18-25_V'!$B28,Datos!$A:$A,'PIBTRIM CONSTANTE 18-25_V'!$X$7,Datos!$C:$C,"B00102",Datos!$G:$G,"0011",Datos!$B:$B,Y$9)</f>
        <v>0</v>
      </c>
      <c r="Z28" s="22">
        <f>SUMIFS(Datos!$H:$H,Datos!$E:$E,'PIBTRIM CONSTANTE 18-25_V'!$B28,Datos!$A:$A,'PIBTRIM CONSTANTE 18-25_V'!$X$7,Datos!$C:$C,"B00102",Datos!$G:$G,"0011",Datos!$B:$B,Z$9)</f>
        <v>0</v>
      </c>
      <c r="AA28" s="22">
        <f>SUMIFS(Datos!$H:$H,Datos!$E:$E,'PIBTRIM CONSTANTE 18-25_V'!$B28,Datos!$A:$A,'PIBTRIM CONSTANTE 18-25_V'!$X$7,Datos!$C:$C,"B00102",Datos!$G:$G,"0011",Datos!$B:$B,AA$9)</f>
        <v>0</v>
      </c>
      <c r="AB28" s="16">
        <f t="shared" si="12"/>
        <v>0</v>
      </c>
      <c r="AC28" s="22">
        <f>SUMIFS(Datos!$H:$H,Datos!$E:$E,'PIBTRIM CONSTANTE 18-25_V'!$B28,Datos!$A:$A,'PIBTRIM CONSTANTE 18-25_V'!$AC$7,Datos!$C:$C,"B00102",Datos!$G:$G,"0011",Datos!$B:$B,AC$9)</f>
        <v>0</v>
      </c>
      <c r="AD28" s="22">
        <f>SUMIFS(Datos!$H:$H,Datos!$E:$E,'PIBTRIM CONSTANTE 18-25_V'!$B28,Datos!$A:$A,'PIBTRIM CONSTANTE 18-25_V'!$AC$7,Datos!$C:$C,"B00102",Datos!$G:$G,"0011",Datos!$B:$B,AD$9)</f>
        <v>0</v>
      </c>
      <c r="AE28" s="22">
        <f>SUMIFS(Datos!$H:$H,Datos!$E:$E,'PIBTRIM CONSTANTE 18-25_V'!$B28,Datos!$A:$A,'PIBTRIM CONSTANTE 18-25_V'!$AC$7,Datos!$C:$C,"B00102",Datos!$G:$G,"0011",Datos!$B:$B,AE$9)</f>
        <v>0</v>
      </c>
      <c r="AF28" s="22">
        <f>SUMIFS(Datos!$H:$H,Datos!$E:$E,'PIBTRIM CONSTANTE 18-25_V'!$B28,Datos!$A:$A,'PIBTRIM CONSTANTE 18-25_V'!$AC$7,Datos!$C:$C,"B00102",Datos!$G:$G,"0011",Datos!$B:$B,AF$9)</f>
        <v>0</v>
      </c>
      <c r="AG28" s="16">
        <f t="shared" si="13"/>
        <v>0</v>
      </c>
      <c r="AH28" s="22">
        <f>SUMIFS(Datos!$H:$H,Datos!$E:$E,'PIBTRIM CONSTANTE 18-25_V'!$B28,Datos!$A:$A,'PIBTRIM CONSTANTE 18-25_V'!$AH$7,Datos!$C:$C,"B00102",Datos!$G:$G,"0011",Datos!$B:$B,AH$9)</f>
        <v>0</v>
      </c>
      <c r="AI28" s="22">
        <f>SUMIFS(Datos!$H:$H,Datos!$E:$E,'PIBTRIM CONSTANTE 18-25_V'!$B28,Datos!$A:$A,'PIBTRIM CONSTANTE 18-25_V'!$AH$7,Datos!$C:$C,"B00102",Datos!$G:$G,"0011",Datos!$B:$B,AI$9)</f>
        <v>0</v>
      </c>
      <c r="AJ28" s="22">
        <f>SUMIFS(Datos!$H:$H,Datos!$E:$E,'PIBTRIM CONSTANTE 18-25_V'!$B28,Datos!$A:$A,'PIBTRIM CONSTANTE 18-25_V'!$AH$7,Datos!$C:$C,"B00102",Datos!$G:$G,"0011",Datos!$B:$B,AJ$9)</f>
        <v>0</v>
      </c>
      <c r="AK28" s="22">
        <f>SUMIFS(Datos!$H:$H,Datos!$E:$E,'PIBTRIM CONSTANTE 18-25_V'!$B28,Datos!$A:$A,'PIBTRIM CONSTANTE 18-25_V'!$AH$7,Datos!$C:$C,"B00102",Datos!$G:$G,"0011",Datos!$B:$B,AK$9)</f>
        <v>0</v>
      </c>
      <c r="AL28" s="22">
        <f>SUMIFS(Datos!$H:$H,Datos!$E:$E,'PIBTRIM CONSTANTE 18-25_V'!$B28,Datos!$A:$A,'PIBTRIM CONSTANTE 18-25_V'!$AM$7,Datos!$C:$C,"B00102",Datos!$G:$G,"0011",Datos!$B:$B,AL$9)</f>
        <v>0</v>
      </c>
      <c r="AM28" s="17"/>
    </row>
    <row r="29" spans="1:39" ht="24" customHeight="1">
      <c r="A29" s="25"/>
      <c r="B29" s="26" t="s">
        <v>57</v>
      </c>
      <c r="C29" s="27">
        <f t="shared" si="7"/>
        <v>0</v>
      </c>
      <c r="D29" s="16">
        <f>SUMIFS(Datos!$H:$H,Datos!$E:$E,"GOB_T",Datos!$A:$A,'PIBTRIM CONSTANTE 18-25_V'!$D$7,Datos!$C:$C,"B00103",Datos!$G:$G,"0011",Datos!$B:$B,D$9)</f>
        <v>0</v>
      </c>
      <c r="E29" s="16">
        <f>SUMIFS(Datos!$H:$H,Datos!$E:$E,"GOB_T",Datos!$A:$A,'PIBTRIM CONSTANTE 18-25_V'!$D$7,Datos!$C:$C,"B00103",Datos!$G:$G,"0011",Datos!$B:$B,E$9)</f>
        <v>0</v>
      </c>
      <c r="F29" s="16">
        <f>SUMIFS(Datos!$H:$H,Datos!$E:$E,"GOB_T",Datos!$A:$A,'PIBTRIM CONSTANTE 18-25_V'!$D$7,Datos!$C:$C,"B00103",Datos!$G:$G,"0011",Datos!$B:$B,F$9)</f>
        <v>0</v>
      </c>
      <c r="G29" s="16">
        <f>SUMIFS(Datos!$H:$H,Datos!$E:$E,"GOB_T",Datos!$A:$A,'PIBTRIM CONSTANTE 18-25_V'!$D$7,Datos!$C:$C,"B00103",Datos!$G:$G,"0011",Datos!$B:$B,G$9)</f>
        <v>0</v>
      </c>
      <c r="H29" s="27">
        <f t="shared" si="8"/>
        <v>0</v>
      </c>
      <c r="I29" s="16">
        <f>SUMIFS(Datos!$H:$H,Datos!$E:$E,"GOB_T",Datos!$A:$A,'PIBTRIM CONSTANTE 18-25_V'!$I$7,Datos!$C:$C,"B00103",Datos!$G:$G,"0011",Datos!$B:$B,I$9)</f>
        <v>0</v>
      </c>
      <c r="J29" s="16">
        <f>SUMIFS(Datos!$H:$H,Datos!$E:$E,"GOB_T",Datos!$A:$A,'PIBTRIM CONSTANTE 18-25_V'!$I$7,Datos!$C:$C,"B00103",Datos!$G:$G,"0011",Datos!$B:$B,J$9)</f>
        <v>0</v>
      </c>
      <c r="K29" s="16">
        <f>SUMIFS(Datos!$H:$H,Datos!$E:$E,"GOB_T",Datos!$A:$A,'PIBTRIM CONSTANTE 18-25_V'!$I$7,Datos!$C:$C,"B00103",Datos!$G:$G,"0011",Datos!$B:$B,K$9)</f>
        <v>0</v>
      </c>
      <c r="L29" s="16">
        <f>SUMIFS(Datos!$H:$H,Datos!$E:$E,"GOB_T",Datos!$A:$A,'PIBTRIM CONSTANTE 18-25_V'!$I$7,Datos!$C:$C,"B00103",Datos!$G:$G,"0011",Datos!$B:$B,L$9)</f>
        <v>0</v>
      </c>
      <c r="M29" s="27">
        <f t="shared" si="9"/>
        <v>0</v>
      </c>
      <c r="N29" s="16">
        <f>SUMIFS(Datos!$H:$H,Datos!$E:$E,"GOB_T",Datos!$A:$A,'PIBTRIM CONSTANTE 18-25_V'!$N$7,Datos!$C:$C,"B00103",Datos!$G:$G,"0011",Datos!$B:$B,N$9)</f>
        <v>0</v>
      </c>
      <c r="O29" s="16">
        <f>SUMIFS(Datos!$H:$H,Datos!$E:$E,"GOB_T",Datos!$A:$A,'PIBTRIM CONSTANTE 18-25_V'!$N$7,Datos!$C:$C,"B00103",Datos!$G:$G,"0011",Datos!$B:$B,O$9)</f>
        <v>0</v>
      </c>
      <c r="P29" s="16">
        <f>SUMIFS(Datos!$H:$H,Datos!$E:$E,"GOB_T",Datos!$A:$A,'PIBTRIM CONSTANTE 18-25_V'!$N$7,Datos!$C:$C,"B00103",Datos!$G:$G,"0011",Datos!$B:$B,P$9)</f>
        <v>0</v>
      </c>
      <c r="Q29" s="16">
        <f>SUMIFS(Datos!$H:$H,Datos!$E:$E,"GOB_T",Datos!$A:$A,'PIBTRIM CONSTANTE 18-25_V'!$N$7,Datos!$C:$C,"B00103",Datos!$G:$G,"0011",Datos!$B:$B,Q$9)</f>
        <v>0</v>
      </c>
      <c r="R29" s="27">
        <f t="shared" si="10"/>
        <v>0</v>
      </c>
      <c r="S29" s="16">
        <f>SUMIFS(Datos!$H:$H,Datos!$E:$E,"GOB_T",Datos!$A:$A,'PIBTRIM CONSTANTE 18-25_V'!$S$7,Datos!$C:$C,"B00103",Datos!$G:$G,"0011",Datos!$B:$B,S$9)</f>
        <v>0</v>
      </c>
      <c r="T29" s="16">
        <f>SUMIFS(Datos!$H:$H,Datos!$E:$E,"GOB_T",Datos!$A:$A,'PIBTRIM CONSTANTE 18-25_V'!$S$7,Datos!$C:$C,"B00103",Datos!$G:$G,"0011",Datos!$B:$B,T$9)</f>
        <v>0</v>
      </c>
      <c r="U29" s="16">
        <f>SUMIFS(Datos!$H:$H,Datos!$E:$E,"GOB_T",Datos!$A:$A,'PIBTRIM CONSTANTE 18-25_V'!$S$7,Datos!$C:$C,"B00103",Datos!$G:$G,"0011",Datos!$B:$B,U$9)</f>
        <v>0</v>
      </c>
      <c r="V29" s="16">
        <f>SUMIFS(Datos!$H:$H,Datos!$E:$E,"GOB_T",Datos!$A:$A,'PIBTRIM CONSTANTE 18-25_V'!$S$7,Datos!$C:$C,"B00103",Datos!$G:$G,"0011",Datos!$B:$B,V$9)</f>
        <v>0</v>
      </c>
      <c r="W29" s="27">
        <f t="shared" si="11"/>
        <v>0</v>
      </c>
      <c r="X29" s="16">
        <f>SUMIFS(Datos!$H:$H,Datos!$E:$E,"GOB_T",Datos!$A:$A,'PIBTRIM CONSTANTE 18-25_V'!$X$7,Datos!$C:$C,"B00103",Datos!$G:$G,"0011",Datos!$B:$B,X$9)</f>
        <v>0</v>
      </c>
      <c r="Y29" s="16">
        <f>SUMIFS(Datos!$H:$H,Datos!$E:$E,"GOB_T",Datos!$A:$A,'PIBTRIM CONSTANTE 18-25_V'!$X$7,Datos!$C:$C,"B00103",Datos!$G:$G,"0011",Datos!$B:$B,Y$9)</f>
        <v>0</v>
      </c>
      <c r="Z29" s="16">
        <f>SUMIFS(Datos!$H:$H,Datos!$E:$E,"GOB_T",Datos!$A:$A,'PIBTRIM CONSTANTE 18-25_V'!$X$7,Datos!$C:$C,"B00103",Datos!$G:$G,"0011",Datos!$B:$B,Z$9)</f>
        <v>0</v>
      </c>
      <c r="AA29" s="16">
        <f>SUMIFS(Datos!$H:$H,Datos!$E:$E,"GOB_T",Datos!$A:$A,'PIBTRIM CONSTANTE 18-25_V'!$X$7,Datos!$C:$C,"B00103",Datos!$G:$G,"0011",Datos!$B:$B,AA$9)</f>
        <v>0</v>
      </c>
      <c r="AB29" s="27">
        <f t="shared" si="12"/>
        <v>0</v>
      </c>
      <c r="AC29" s="16">
        <f>SUMIFS(Datos!$H:$H,Datos!$E:$E,"GOB_T",Datos!$A:$A,'PIBTRIM CONSTANTE 18-25_V'!$AC$7,Datos!$C:$C,"B00103",Datos!$G:$G,"0011",Datos!$B:$B,AC$9)</f>
        <v>0</v>
      </c>
      <c r="AD29" s="16">
        <f>SUMIFS(Datos!$H:$H,Datos!$E:$E,"GOB_T",Datos!$A:$A,'PIBTRIM CONSTANTE 18-25_V'!$AC$7,Datos!$C:$C,"B00103",Datos!$G:$G,"0011",Datos!$B:$B,AD$9)</f>
        <v>0</v>
      </c>
      <c r="AE29" s="16">
        <f>SUMIFS(Datos!$H:$H,Datos!$E:$E,"GOB_T",Datos!$A:$A,'PIBTRIM CONSTANTE 18-25_V'!$AC$7,Datos!$C:$C,"B00103",Datos!$G:$G,"0011",Datos!$B:$B,AE$9)</f>
        <v>0</v>
      </c>
      <c r="AF29" s="16">
        <f>SUMIFS(Datos!$H:$H,Datos!$E:$E,"GOB_T",Datos!$A:$A,'PIBTRIM CONSTANTE 18-25_V'!$AC$7,Datos!$C:$C,"B00103",Datos!$G:$G,"0011",Datos!$B:$B,AF$9)</f>
        <v>0</v>
      </c>
      <c r="AG29" s="27">
        <f t="shared" si="13"/>
        <v>0</v>
      </c>
      <c r="AH29" s="16">
        <f>SUMIFS(Datos!$H:$H,Datos!$E:$E,"GOB_T",Datos!$A:$A,'PIBTRIM CONSTANTE 18-25_V'!$AH$7,Datos!$C:$C,"B00103",Datos!$G:$G,"0011",Datos!$B:$B,AH$9)</f>
        <v>0</v>
      </c>
      <c r="AI29" s="16">
        <f>SUMIFS(Datos!$H:$H,Datos!$E:$E,"GOB_T",Datos!$A:$A,'PIBTRIM CONSTANTE 18-25_V'!$AH$7,Datos!$C:$C,"B00103",Datos!$G:$G,"0011",Datos!$B:$B,AI$9)</f>
        <v>0</v>
      </c>
      <c r="AJ29" s="16">
        <f>SUMIFS(Datos!$H:$H,Datos!$E:$E,"GOB_T",Datos!$A:$A,'PIBTRIM CONSTANTE 18-25_V'!$AH$7,Datos!$C:$C,"B00103",Datos!$G:$G,"0011",Datos!$B:$B,AJ$9)</f>
        <v>0</v>
      </c>
      <c r="AK29" s="16">
        <f>SUMIFS(Datos!$H:$H,Datos!$E:$E,"GOB_T",Datos!$A:$A,'PIBTRIM CONSTANTE 18-25_V'!$AH$7,Datos!$C:$C,"B00103",Datos!$G:$G,"0011",Datos!$B:$B,AK$9)</f>
        <v>0</v>
      </c>
      <c r="AL29" s="16">
        <f>SUMIFS(Datos!$H:$H,Datos!$E:$E,"GOB_T",Datos!$A:$A,'PIBTRIM CONSTANTE 18-25_V'!$AM$7,Datos!$C:$C,"B00103",Datos!$G:$G,"0011",Datos!$B:$B,AL$9)</f>
        <v>0</v>
      </c>
      <c r="AM29" s="17"/>
    </row>
    <row r="30" spans="1:39" ht="24" customHeight="1">
      <c r="A30" s="29"/>
      <c r="B30" s="30" t="s">
        <v>58</v>
      </c>
      <c r="C30" s="31">
        <f t="shared" si="7"/>
        <v>0</v>
      </c>
      <c r="D30" s="31">
        <f>SUMIFS(Datos!$H:$H,Datos!$E:$E,"VAB",Datos!$A:$A,'PIBTRIM CONSTANTE 18-25_V'!$D$7,Datos!$C:$C,"B00101",Datos!$G:$G,"0011",Datos!$B:$B,D$9)</f>
        <v>0</v>
      </c>
      <c r="E30" s="31">
        <f>SUMIFS(Datos!$H:$H,Datos!$E:$E,"VAB",Datos!$A:$A,'PIBTRIM CONSTANTE 18-25_V'!$D$7,Datos!$C:$C,"B00101",Datos!$G:$G,"0011",Datos!$B:$B,E$9)</f>
        <v>0</v>
      </c>
      <c r="F30" s="31">
        <f>SUMIFS(Datos!$H:$H,Datos!$E:$E,"VAB",Datos!$A:$A,'PIBTRIM CONSTANTE 18-25_V'!$D$7,Datos!$C:$C,"B00101",Datos!$G:$G,"0011",Datos!$B:$B,F$9)</f>
        <v>0</v>
      </c>
      <c r="G30" s="31">
        <f>SUMIFS(Datos!$H:$H,Datos!$E:$E,"VAB",Datos!$A:$A,'PIBTRIM CONSTANTE 18-25_V'!$D$7,Datos!$C:$C,"B00101",Datos!$G:$G,"0011",Datos!$B:$B,G$9)</f>
        <v>0</v>
      </c>
      <c r="H30" s="31">
        <f t="shared" si="8"/>
        <v>0</v>
      </c>
      <c r="I30" s="31">
        <f>SUMIFS(Datos!$H:$H,Datos!$E:$E,"VAB",Datos!$A:$A,'PIBTRIM CONSTANTE 18-25_V'!$I$7,Datos!$C:$C,"B00101",Datos!$G:$G,"0011",Datos!$B:$B,I$9)</f>
        <v>0</v>
      </c>
      <c r="J30" s="31">
        <f>SUMIFS(Datos!$H:$H,Datos!$E:$E,"VAB",Datos!$A:$A,'PIBTRIM CONSTANTE 18-25_V'!$I$7,Datos!$C:$C,"B00101",Datos!$G:$G,"0011",Datos!$B:$B,J$9)</f>
        <v>0</v>
      </c>
      <c r="K30" s="31">
        <f>SUMIFS(Datos!$H:$H,Datos!$E:$E,"VAB",Datos!$A:$A,'PIBTRIM CONSTANTE 18-25_V'!$I$7,Datos!$C:$C,"B00101",Datos!$G:$G,"0011",Datos!$B:$B,K$9)</f>
        <v>0</v>
      </c>
      <c r="L30" s="31">
        <f>SUMIFS(Datos!$H:$H,Datos!$E:$E,"VAB",Datos!$A:$A,'PIBTRIM CONSTANTE 18-25_V'!$I$7,Datos!$C:$C,"B00101",Datos!$G:$G,"0011",Datos!$B:$B,L$9)</f>
        <v>0</v>
      </c>
      <c r="M30" s="31">
        <f t="shared" si="9"/>
        <v>0</v>
      </c>
      <c r="N30" s="31">
        <f>SUMIFS(Datos!$H:$H,Datos!$E:$E,"VAB",Datos!$A:$A,'PIBTRIM CONSTANTE 18-25_V'!$N$7,Datos!$C:$C,"B00101",Datos!$G:$G,"0011",Datos!$B:$B,N$9)</f>
        <v>0</v>
      </c>
      <c r="O30" s="31">
        <f>SUMIFS(Datos!$H:$H,Datos!$E:$E,"VAB",Datos!$A:$A,'PIBTRIM CONSTANTE 18-25_V'!$N$7,Datos!$C:$C,"B00101",Datos!$G:$G,"0011",Datos!$B:$B,O$9)</f>
        <v>0</v>
      </c>
      <c r="P30" s="31">
        <f>SUMIFS(Datos!$H:$H,Datos!$E:$E,"VAB",Datos!$A:$A,'PIBTRIM CONSTANTE 18-25_V'!$N$7,Datos!$C:$C,"B00101",Datos!$G:$G,"0011",Datos!$B:$B,P$9)</f>
        <v>0</v>
      </c>
      <c r="Q30" s="31">
        <f>SUMIFS(Datos!$H:$H,Datos!$E:$E,"VAB",Datos!$A:$A,'PIBTRIM CONSTANTE 18-25_V'!$N$7,Datos!$C:$C,"B00101",Datos!$G:$G,"0011",Datos!$B:$B,Q$9)</f>
        <v>0</v>
      </c>
      <c r="R30" s="31">
        <f t="shared" si="10"/>
        <v>0</v>
      </c>
      <c r="S30" s="31">
        <f>SUMIFS(Datos!$H:$H,Datos!$E:$E,"VAB",Datos!$A:$A,'PIBTRIM CONSTANTE 18-25_V'!$S$7,Datos!$C:$C,"B00101",Datos!$G:$G,"0011",Datos!$B:$B,S$9)</f>
        <v>0</v>
      </c>
      <c r="T30" s="31">
        <f>SUMIFS(Datos!$H:$H,Datos!$E:$E,"VAB",Datos!$A:$A,'PIBTRIM CONSTANTE 18-25_V'!$S$7,Datos!$C:$C,"B00101",Datos!$G:$G,"0011",Datos!$B:$B,T$9)</f>
        <v>0</v>
      </c>
      <c r="U30" s="31">
        <f>SUMIFS(Datos!$H:$H,Datos!$E:$E,"VAB",Datos!$A:$A,'PIBTRIM CONSTANTE 18-25_V'!$S$7,Datos!$C:$C,"B00101",Datos!$G:$G,"0011",Datos!$B:$B,U$9)</f>
        <v>0</v>
      </c>
      <c r="V30" s="31">
        <f>SUMIFS(Datos!$H:$H,Datos!$E:$E,"VAB",Datos!$A:$A,'PIBTRIM CONSTANTE 18-25_V'!$S$7,Datos!$C:$C,"B00101",Datos!$G:$G,"0011",Datos!$B:$B,V$9)</f>
        <v>0</v>
      </c>
      <c r="W30" s="31">
        <f t="shared" si="11"/>
        <v>0</v>
      </c>
      <c r="X30" s="31">
        <f>SUMIFS(Datos!$H:$H,Datos!$E:$E,"VAB",Datos!$A:$A,'PIBTRIM CONSTANTE 18-25_V'!$X$7,Datos!$C:$C,"B00101",Datos!$G:$G,"0011",Datos!$B:$B,X$9)</f>
        <v>0</v>
      </c>
      <c r="Y30" s="31">
        <f>SUMIFS(Datos!$H:$H,Datos!$E:$E,"VAB",Datos!$A:$A,'PIBTRIM CONSTANTE 18-25_V'!$X$7,Datos!$C:$C,"B00101",Datos!$G:$G,"0011",Datos!$B:$B,Y$9)</f>
        <v>0</v>
      </c>
      <c r="Z30" s="31">
        <f>SUMIFS(Datos!$H:$H,Datos!$E:$E,"VAB",Datos!$A:$A,'PIBTRIM CONSTANTE 18-25_V'!$X$7,Datos!$C:$C,"B00101",Datos!$G:$G,"0011",Datos!$B:$B,Z$9)</f>
        <v>0</v>
      </c>
      <c r="AA30" s="31">
        <f>SUMIFS(Datos!$H:$H,Datos!$E:$E,"VAB",Datos!$A:$A,'PIBTRIM CONSTANTE 18-25_V'!$X$7,Datos!$C:$C,"B00101",Datos!$G:$G,"0011",Datos!$B:$B,AA$9)</f>
        <v>0</v>
      </c>
      <c r="AB30" s="31">
        <f t="shared" si="12"/>
        <v>0</v>
      </c>
      <c r="AC30" s="31">
        <f>SUMIFS(Datos!$H:$H,Datos!$E:$E,"VAB",Datos!$A:$A,'PIBTRIM CONSTANTE 18-25_V'!$AC$7,Datos!$C:$C,"B00101",Datos!$G:$G,"0011",Datos!$B:$B,AC$9)</f>
        <v>0</v>
      </c>
      <c r="AD30" s="31">
        <f>SUMIFS(Datos!$H:$H,Datos!$E:$E,"VAB",Datos!$A:$A,'PIBTRIM CONSTANTE 18-25_V'!$AC$7,Datos!$C:$C,"B00101",Datos!$G:$G,"0011",Datos!$B:$B,AD$9)</f>
        <v>0</v>
      </c>
      <c r="AE30" s="31">
        <f>SUMIFS(Datos!$H:$H,Datos!$E:$E,"VAB",Datos!$A:$A,'PIBTRIM CONSTANTE 18-25_V'!$AC$7,Datos!$C:$C,"B00101",Datos!$G:$G,"0011",Datos!$B:$B,AE$9)</f>
        <v>0</v>
      </c>
      <c r="AF30" s="31">
        <f>SUMIFS(Datos!$H:$H,Datos!$E:$E,"VAB",Datos!$A:$A,'PIBTRIM CONSTANTE 18-25_V'!$AC$7,Datos!$C:$C,"B00101",Datos!$G:$G,"0011",Datos!$B:$B,AF$9)</f>
        <v>0</v>
      </c>
      <c r="AG30" s="31">
        <f t="shared" si="13"/>
        <v>0</v>
      </c>
      <c r="AH30" s="31">
        <f>SUMIFS(Datos!$H:$H,Datos!$E:$E,"VAB",Datos!$A:$A,'PIBTRIM CONSTANTE 18-25_V'!$AH$7,Datos!$C:$C,"B00101",Datos!$G:$G,"0011",Datos!$B:$B,AH$9)</f>
        <v>0</v>
      </c>
      <c r="AI30" s="31">
        <f>SUMIFS(Datos!$H:$H,Datos!$E:$E,"VAB",Datos!$A:$A,'PIBTRIM CONSTANTE 18-25_V'!$AH$7,Datos!$C:$C,"B00101",Datos!$G:$G,"0011",Datos!$B:$B,AI$9)</f>
        <v>0</v>
      </c>
      <c r="AJ30" s="31">
        <f>SUMIFS(Datos!$H:$H,Datos!$E:$E,"VAB",Datos!$A:$A,'PIBTRIM CONSTANTE 18-25_V'!$AH$7,Datos!$C:$C,"B00101",Datos!$G:$G,"0011",Datos!$B:$B,AJ$9)</f>
        <v>0</v>
      </c>
      <c r="AK30" s="31">
        <f>SUMIFS(Datos!$H:$H,Datos!$E:$E,"VAB",Datos!$A:$A,'PIBTRIM CONSTANTE 18-25_V'!$AH$7,Datos!$C:$C,"B00101",Datos!$G:$G,"0011",Datos!$B:$B,AK$9)</f>
        <v>0</v>
      </c>
      <c r="AL30" s="31">
        <f>SUMIFS(Datos!$H:$H,Datos!$E:$E,"VAB",Datos!$A:$A,'PIBTRIM CONSTANTE 18-25_V'!$AM$7,Datos!$C:$C,"B00101",Datos!$G:$G,"0011",Datos!$B:$B,AL$9)</f>
        <v>0</v>
      </c>
      <c r="AM30" s="17"/>
    </row>
    <row r="31" spans="1:39" ht="24" customHeight="1">
      <c r="A31" s="33"/>
      <c r="B31" s="24" t="s">
        <v>59</v>
      </c>
      <c r="C31" s="27">
        <f t="shared" si="7"/>
        <v>0</v>
      </c>
      <c r="D31" s="27">
        <f>SUMIFS(Datos!$H:$H,Datos!$E:$E,"IMP",Datos!$A:$A,'PIBTRIM CONSTANTE 18-25_V'!$D$7,Datos!$C:$C,"B00101",Datos!$G:$G,"0011",Datos!$B:$B,D$9)</f>
        <v>0</v>
      </c>
      <c r="E31" s="27">
        <f>SUMIFS(Datos!$H:$H,Datos!$E:$E,"IMP",Datos!$A:$A,'PIBTRIM CONSTANTE 18-25_V'!$D$7,Datos!$C:$C,"B00101",Datos!$G:$G,"0011",Datos!$B:$B,E$9)</f>
        <v>0</v>
      </c>
      <c r="F31" s="27">
        <f>SUMIFS(Datos!$H:$H,Datos!$E:$E,"IMP",Datos!$A:$A,'PIBTRIM CONSTANTE 18-25_V'!$D$7,Datos!$C:$C,"B00101",Datos!$G:$G,"0011",Datos!$B:$B,F$9)</f>
        <v>0</v>
      </c>
      <c r="G31" s="27">
        <f>SUMIFS(Datos!$H:$H,Datos!$E:$E,"IMP",Datos!$A:$A,'PIBTRIM CONSTANTE 18-25_V'!$D$7,Datos!$C:$C,"B00101",Datos!$G:$G,"0011",Datos!$B:$B,G$9)</f>
        <v>0</v>
      </c>
      <c r="H31" s="27">
        <f t="shared" si="8"/>
        <v>0</v>
      </c>
      <c r="I31" s="27">
        <f>SUMIFS(Datos!$H:$H,Datos!$E:$E,"IMP",Datos!$A:$A,'PIBTRIM CONSTANTE 18-25_V'!$I$7,Datos!$C:$C,"B00101",Datos!$G:$G,"0011",Datos!$B:$B,I$9)</f>
        <v>0</v>
      </c>
      <c r="J31" s="27">
        <f>SUMIFS(Datos!$H:$H,Datos!$E:$E,"IMP",Datos!$A:$A,'PIBTRIM CONSTANTE 18-25_V'!$I$7,Datos!$C:$C,"B00101",Datos!$G:$G,"0011",Datos!$B:$B,J$9)</f>
        <v>0</v>
      </c>
      <c r="K31" s="27">
        <f>SUMIFS(Datos!$H:$H,Datos!$E:$E,"IMP",Datos!$A:$A,'PIBTRIM CONSTANTE 18-25_V'!$I$7,Datos!$C:$C,"B00101",Datos!$G:$G,"0011",Datos!$B:$B,K$9)</f>
        <v>0</v>
      </c>
      <c r="L31" s="27">
        <f>SUMIFS(Datos!$H:$H,Datos!$E:$E,"IMP",Datos!$A:$A,'PIBTRIM CONSTANTE 18-25_V'!$I$7,Datos!$C:$C,"B00101",Datos!$G:$G,"0011",Datos!$B:$B,L$9)</f>
        <v>0</v>
      </c>
      <c r="M31" s="27">
        <f t="shared" si="9"/>
        <v>0</v>
      </c>
      <c r="N31" s="27">
        <f>SUMIFS(Datos!$H:$H,Datos!$E:$E,"IMP",Datos!$A:$A,'PIBTRIM CONSTANTE 18-25_V'!$N$7,Datos!$C:$C,"B00101",Datos!$G:$G,"0011",Datos!$B:$B,N$9)</f>
        <v>0</v>
      </c>
      <c r="O31" s="27">
        <f>SUMIFS(Datos!$H:$H,Datos!$E:$E,"IMP",Datos!$A:$A,'PIBTRIM CONSTANTE 18-25_V'!$N$7,Datos!$C:$C,"B00101",Datos!$G:$G,"0011",Datos!$B:$B,O$9)</f>
        <v>0</v>
      </c>
      <c r="P31" s="27">
        <f>SUMIFS(Datos!$H:$H,Datos!$E:$E,"IMP",Datos!$A:$A,'PIBTRIM CONSTANTE 18-25_V'!$N$7,Datos!$C:$C,"B00101",Datos!$G:$G,"0011",Datos!$B:$B,P$9)</f>
        <v>0</v>
      </c>
      <c r="Q31" s="27">
        <f>SUMIFS(Datos!$H:$H,Datos!$E:$E,"IMP",Datos!$A:$A,'PIBTRIM CONSTANTE 18-25_V'!$N$7,Datos!$C:$C,"B00101",Datos!$G:$G,"0011",Datos!$B:$B,Q$9)</f>
        <v>0</v>
      </c>
      <c r="R31" s="27">
        <f t="shared" si="10"/>
        <v>0</v>
      </c>
      <c r="S31" s="27">
        <f>SUMIFS(Datos!$H:$H,Datos!$E:$E,"IMP",Datos!$A:$A,'PIBTRIM CONSTANTE 18-25_V'!$S$7,Datos!$C:$C,"B00101",Datos!$G:$G,"0011",Datos!$B:$B,S$9)</f>
        <v>0</v>
      </c>
      <c r="T31" s="27">
        <f>SUMIFS(Datos!$H:$H,Datos!$E:$E,"IMP",Datos!$A:$A,'PIBTRIM CONSTANTE 18-25_V'!$S$7,Datos!$C:$C,"B00101",Datos!$G:$G,"0011",Datos!$B:$B,T$9)</f>
        <v>0</v>
      </c>
      <c r="U31" s="27">
        <f>SUMIFS(Datos!$H:$H,Datos!$E:$E,"IMP",Datos!$A:$A,'PIBTRIM CONSTANTE 18-25_V'!$S$7,Datos!$C:$C,"B00101",Datos!$G:$G,"0011",Datos!$B:$B,U$9)</f>
        <v>0</v>
      </c>
      <c r="V31" s="27">
        <f>SUMIFS(Datos!$H:$H,Datos!$E:$E,"IMP",Datos!$A:$A,'PIBTRIM CONSTANTE 18-25_V'!$S$7,Datos!$C:$C,"B00101",Datos!$G:$G,"0011",Datos!$B:$B,V$9)</f>
        <v>0</v>
      </c>
      <c r="W31" s="27">
        <f t="shared" si="11"/>
        <v>0</v>
      </c>
      <c r="X31" s="27">
        <f>SUMIFS(Datos!$H:$H,Datos!$E:$E,"IMP",Datos!$A:$A,'PIBTRIM CONSTANTE 18-25_V'!$X$7,Datos!$C:$C,"B00101",Datos!$G:$G,"0011",Datos!$B:$B,X$9)</f>
        <v>0</v>
      </c>
      <c r="Y31" s="27">
        <f>SUMIFS(Datos!$H:$H,Datos!$E:$E,"IMP",Datos!$A:$A,'PIBTRIM CONSTANTE 18-25_V'!$X$7,Datos!$C:$C,"B00101",Datos!$G:$G,"0011",Datos!$B:$B,Y$9)</f>
        <v>0</v>
      </c>
      <c r="Z31" s="27">
        <f>SUMIFS(Datos!$H:$H,Datos!$E:$E,"IMP",Datos!$A:$A,'PIBTRIM CONSTANTE 18-25_V'!$X$7,Datos!$C:$C,"B00101",Datos!$G:$G,"0011",Datos!$B:$B,Z$9)</f>
        <v>0</v>
      </c>
      <c r="AA31" s="27">
        <f>SUMIFS(Datos!$H:$H,Datos!$E:$E,"IMP",Datos!$A:$A,'PIBTRIM CONSTANTE 18-25_V'!$X$7,Datos!$C:$C,"B00101",Datos!$G:$G,"0011",Datos!$B:$B,AA$9)</f>
        <v>0</v>
      </c>
      <c r="AB31" s="27">
        <f t="shared" si="12"/>
        <v>0</v>
      </c>
      <c r="AC31" s="27">
        <f>SUMIFS(Datos!$H:$H,Datos!$E:$E,"IMP",Datos!$A:$A,'PIBTRIM CONSTANTE 18-25_V'!$AC$7,Datos!$C:$C,"B00101",Datos!$G:$G,"0011",Datos!$B:$B,AC$9)</f>
        <v>0</v>
      </c>
      <c r="AD31" s="27">
        <f>SUMIFS(Datos!$H:$H,Datos!$E:$E,"IMP",Datos!$A:$A,'PIBTRIM CONSTANTE 18-25_V'!$AC$7,Datos!$C:$C,"B00101",Datos!$G:$G,"0011",Datos!$B:$B,AD$9)</f>
        <v>0</v>
      </c>
      <c r="AE31" s="27">
        <f>SUMIFS(Datos!$H:$H,Datos!$E:$E,"IMP",Datos!$A:$A,'PIBTRIM CONSTANTE 18-25_V'!$AC$7,Datos!$C:$C,"B00101",Datos!$G:$G,"0011",Datos!$B:$B,AE$9)</f>
        <v>0</v>
      </c>
      <c r="AF31" s="27">
        <f>SUMIFS(Datos!$H:$H,Datos!$E:$E,"IMP",Datos!$A:$A,'PIBTRIM CONSTANTE 18-25_V'!$AC$7,Datos!$C:$C,"B00101",Datos!$G:$G,"0011",Datos!$B:$B,AF$9)</f>
        <v>0</v>
      </c>
      <c r="AG31" s="27">
        <f t="shared" si="13"/>
        <v>0</v>
      </c>
      <c r="AH31" s="27">
        <f>SUMIFS(Datos!$H:$H,Datos!$E:$E,"IMP",Datos!$A:$A,'PIBTRIM CONSTANTE 18-25_V'!$AH$7,Datos!$C:$C,"B00101",Datos!$G:$G,"0011",Datos!$B:$B,AH$9)</f>
        <v>0</v>
      </c>
      <c r="AI31" s="27">
        <f>SUMIFS(Datos!$H:$H,Datos!$E:$E,"IMP",Datos!$A:$A,'PIBTRIM CONSTANTE 18-25_V'!$AH$7,Datos!$C:$C,"B00101",Datos!$G:$G,"0011",Datos!$B:$B,AI$9)</f>
        <v>0</v>
      </c>
      <c r="AJ31" s="27">
        <f>SUMIFS(Datos!$H:$H,Datos!$E:$E,"IMP",Datos!$A:$A,'PIBTRIM CONSTANTE 18-25_V'!$AH$7,Datos!$C:$C,"B00101",Datos!$G:$G,"0011",Datos!$B:$B,AJ$9)</f>
        <v>0</v>
      </c>
      <c r="AK31" s="27">
        <f>SUMIFS(Datos!$H:$H,Datos!$E:$E,"IMP",Datos!$A:$A,'PIBTRIM CONSTANTE 18-25_V'!$AH$7,Datos!$C:$C,"B00101",Datos!$G:$G,"0011",Datos!$B:$B,AK$9)</f>
        <v>0</v>
      </c>
      <c r="AL31" s="27">
        <f>SUMIFS(Datos!$H:$H,Datos!$E:$E,"IMP",Datos!$A:$A,'PIBTRIM CONSTANTE 18-25_V'!$AM$7,Datos!$C:$C,"B00101",Datos!$G:$G,"0011",Datos!$B:$B,AL$9)</f>
        <v>0</v>
      </c>
      <c r="AM31" s="17"/>
    </row>
    <row r="32" spans="1:39" ht="24" customHeight="1">
      <c r="A32" s="34"/>
      <c r="B32" s="35" t="s">
        <v>60</v>
      </c>
      <c r="C32" s="31">
        <f t="shared" si="7"/>
        <v>0</v>
      </c>
      <c r="D32" s="31">
        <f>SUMIFS(Datos!$H:$H,Datos!$E:$E,"PIB",Datos!$A:$A,'PIBTRIM CONSTANTE 18-25_V'!$D$7,Datos!$C:$C,"B00101",Datos!$G:$G,"0011",Datos!$B:$B,D$9)</f>
        <v>0</v>
      </c>
      <c r="E32" s="31">
        <f>SUMIFS(Datos!$H:$H,Datos!$E:$E,"PIB",Datos!$A:$A,'PIBTRIM CONSTANTE 18-25_V'!$D$7,Datos!$C:$C,"B00101",Datos!$G:$G,"0011",Datos!$B:$B,E$9)</f>
        <v>0</v>
      </c>
      <c r="F32" s="31">
        <f>SUMIFS(Datos!$H:$H,Datos!$E:$E,"PIB",Datos!$A:$A,'PIBTRIM CONSTANTE 18-25_V'!$D$7,Datos!$C:$C,"B00101",Datos!$G:$G,"0011",Datos!$B:$B,F$9)</f>
        <v>0</v>
      </c>
      <c r="G32" s="31">
        <f>SUMIFS(Datos!$H:$H,Datos!$E:$E,"PIB",Datos!$A:$A,'PIBTRIM CONSTANTE 18-25_V'!$D$7,Datos!$C:$C,"B00101",Datos!$G:$G,"0011",Datos!$B:$B,G$9)</f>
        <v>0</v>
      </c>
      <c r="H32" s="31">
        <f t="shared" si="8"/>
        <v>0</v>
      </c>
      <c r="I32" s="31">
        <f>SUMIFS(Datos!$H:$H,Datos!$E:$E,"PIB",Datos!$A:$A,'PIBTRIM CONSTANTE 18-25_V'!$I$7,Datos!$C:$C,"B00101",Datos!$G:$G,"0011",Datos!$B:$B,I$9)</f>
        <v>0</v>
      </c>
      <c r="J32" s="31">
        <f>SUMIFS(Datos!$H:$H,Datos!$E:$E,"PIB",Datos!$A:$A,'PIBTRIM CONSTANTE 18-25_V'!$I$7,Datos!$C:$C,"B00101",Datos!$G:$G,"0011",Datos!$B:$B,J$9)</f>
        <v>0</v>
      </c>
      <c r="K32" s="31">
        <f>SUMIFS(Datos!$H:$H,Datos!$E:$E,"PIB",Datos!$A:$A,'PIBTRIM CONSTANTE 18-25_V'!$I$7,Datos!$C:$C,"B00101",Datos!$G:$G,"0011",Datos!$B:$B,K$9)</f>
        <v>0</v>
      </c>
      <c r="L32" s="31">
        <f>SUMIFS(Datos!$H:$H,Datos!$E:$E,"PIB",Datos!$A:$A,'PIBTRIM CONSTANTE 18-25_V'!$I$7,Datos!$C:$C,"B00101",Datos!$G:$G,"0011",Datos!$B:$B,L$9)</f>
        <v>0</v>
      </c>
      <c r="M32" s="31">
        <f t="shared" si="9"/>
        <v>0</v>
      </c>
      <c r="N32" s="31">
        <f>SUMIFS(Datos!$H:$H,Datos!$E:$E,"PIB",Datos!$A:$A,'PIBTRIM CONSTANTE 18-25_V'!$N$7,Datos!$C:$C,"B00101",Datos!$G:$G,"0011",Datos!$B:$B,N$9)</f>
        <v>0</v>
      </c>
      <c r="O32" s="31">
        <f>SUMIFS(Datos!$H:$H,Datos!$E:$E,"PIB",Datos!$A:$A,'PIBTRIM CONSTANTE 18-25_V'!$N$7,Datos!$C:$C,"B00101",Datos!$G:$G,"0011",Datos!$B:$B,O$9)</f>
        <v>0</v>
      </c>
      <c r="P32" s="31">
        <f>SUMIFS(Datos!$H:$H,Datos!$E:$E,"PIB",Datos!$A:$A,'PIBTRIM CONSTANTE 18-25_V'!$N$7,Datos!$C:$C,"B00101",Datos!$G:$G,"0011",Datos!$B:$B,P$9)</f>
        <v>0</v>
      </c>
      <c r="Q32" s="31">
        <f>SUMIFS(Datos!$H:$H,Datos!$E:$E,"PIB",Datos!$A:$A,'PIBTRIM CONSTANTE 18-25_V'!$N$7,Datos!$C:$C,"B00101",Datos!$G:$G,"0011",Datos!$B:$B,Q$9)</f>
        <v>0</v>
      </c>
      <c r="R32" s="31">
        <f t="shared" si="10"/>
        <v>0</v>
      </c>
      <c r="S32" s="31">
        <f>SUMIFS(Datos!$H:$H,Datos!$E:$E,"PIB",Datos!$A:$A,'PIBTRIM CONSTANTE 18-25_V'!$S$7,Datos!$C:$C,"B00101",Datos!$G:$G,"0011",Datos!$B:$B,S$9)</f>
        <v>0</v>
      </c>
      <c r="T32" s="31">
        <f>SUMIFS(Datos!$H:$H,Datos!$E:$E,"PIB",Datos!$A:$A,'PIBTRIM CONSTANTE 18-25_V'!$S$7,Datos!$C:$C,"B00101",Datos!$G:$G,"0011",Datos!$B:$B,T$9)</f>
        <v>0</v>
      </c>
      <c r="U32" s="31">
        <f>SUMIFS(Datos!$H:$H,Datos!$E:$E,"PIB",Datos!$A:$A,'PIBTRIM CONSTANTE 18-25_V'!$S$7,Datos!$C:$C,"B00101",Datos!$G:$G,"0011",Datos!$B:$B,U$9)</f>
        <v>0</v>
      </c>
      <c r="V32" s="31">
        <f>SUMIFS(Datos!$H:$H,Datos!$E:$E,"PIB",Datos!$A:$A,'PIBTRIM CONSTANTE 18-25_V'!$S$7,Datos!$C:$C,"B00101",Datos!$G:$G,"0011",Datos!$B:$B,V$9)</f>
        <v>0</v>
      </c>
      <c r="W32" s="31">
        <f t="shared" si="11"/>
        <v>0</v>
      </c>
      <c r="X32" s="31">
        <f>SUMIFS(Datos!$H:$H,Datos!$E:$E,"PIB",Datos!$A:$A,'PIBTRIM CONSTANTE 18-25_V'!$X$7,Datos!$C:$C,"B00101",Datos!$G:$G,"0011",Datos!$B:$B,X$9)</f>
        <v>0</v>
      </c>
      <c r="Y32" s="31">
        <f>SUMIFS(Datos!$H:$H,Datos!$E:$E,"PIB",Datos!$A:$A,'PIBTRIM CONSTANTE 18-25_V'!$X$7,Datos!$C:$C,"B00101",Datos!$G:$G,"0011",Datos!$B:$B,Y$9)</f>
        <v>0</v>
      </c>
      <c r="Z32" s="31">
        <f>SUMIFS(Datos!$H:$H,Datos!$E:$E,"PIB",Datos!$A:$A,'PIBTRIM CONSTANTE 18-25_V'!$X$7,Datos!$C:$C,"B00101",Datos!$G:$G,"0011",Datos!$B:$B,Z$9)</f>
        <v>0</v>
      </c>
      <c r="AA32" s="31">
        <f>SUMIFS(Datos!$H:$H,Datos!$E:$E,"PIB",Datos!$A:$A,'PIBTRIM CONSTANTE 18-25_V'!$X$7,Datos!$C:$C,"B00101",Datos!$G:$G,"0011",Datos!$B:$B,AA$9)</f>
        <v>0</v>
      </c>
      <c r="AB32" s="31">
        <f t="shared" si="12"/>
        <v>0</v>
      </c>
      <c r="AC32" s="31">
        <f>SUMIFS(Datos!$H:$H,Datos!$E:$E,"PIB",Datos!$A:$A,'PIBTRIM CONSTANTE 18-25_V'!$AC$7,Datos!$C:$C,"B00101",Datos!$G:$G,"0011",Datos!$B:$B,AC$9)</f>
        <v>0</v>
      </c>
      <c r="AD32" s="31">
        <f>SUMIFS(Datos!$H:$H,Datos!$E:$E,"PIB",Datos!$A:$A,'PIBTRIM CONSTANTE 18-25_V'!$AC$7,Datos!$C:$C,"B00101",Datos!$G:$G,"0011",Datos!$B:$B,AD$9)</f>
        <v>0</v>
      </c>
      <c r="AE32" s="31">
        <f>SUMIFS(Datos!$H:$H,Datos!$E:$E,"PIB",Datos!$A:$A,'PIBTRIM CONSTANTE 18-25_V'!$AC$7,Datos!$C:$C,"B00101",Datos!$G:$G,"0011",Datos!$B:$B,AE$9)</f>
        <v>0</v>
      </c>
      <c r="AF32" s="31">
        <f>SUMIFS(Datos!$H:$H,Datos!$E:$E,"PIB",Datos!$A:$A,'PIBTRIM CONSTANTE 18-25_V'!$AC$7,Datos!$C:$C,"B00101",Datos!$G:$G,"0011",Datos!$B:$B,AF$9)</f>
        <v>0</v>
      </c>
      <c r="AG32" s="31">
        <f t="shared" si="13"/>
        <v>0</v>
      </c>
      <c r="AH32" s="31">
        <f>SUMIFS(Datos!$H:$H,Datos!$E:$E,"PIB",Datos!$A:$A,'PIBTRIM CONSTANTE 18-25_V'!$AH$7,Datos!$C:$C,"B00101",Datos!$G:$G,"0011",Datos!$B:$B,AH$9)</f>
        <v>0</v>
      </c>
      <c r="AI32" s="31">
        <f>SUMIFS(Datos!$H:$H,Datos!$E:$E,"PIB",Datos!$A:$A,'PIBTRIM CONSTANTE 18-25_V'!$AH$7,Datos!$C:$C,"B00101",Datos!$G:$G,"0011",Datos!$B:$B,AI$9)</f>
        <v>0</v>
      </c>
      <c r="AJ32" s="31">
        <f>SUMIFS(Datos!$H:$H,Datos!$E:$E,"PIB",Datos!$A:$A,'PIBTRIM CONSTANTE 18-25_V'!$AH$7,Datos!$C:$C,"B00101",Datos!$G:$G,"0011",Datos!$B:$B,AJ$9)</f>
        <v>0</v>
      </c>
      <c r="AK32" s="31">
        <f>SUMIFS(Datos!$H:$H,Datos!$E:$E,"PIB",Datos!$A:$A,'PIBTRIM CONSTANTE 18-25_V'!$AH$7,Datos!$C:$C,"B00101",Datos!$G:$G,"0011",Datos!$B:$B,AK$9)</f>
        <v>0</v>
      </c>
      <c r="AL32" s="31">
        <f>SUMIFS(Datos!$H:$H,Datos!$E:$E,"PIB",Datos!$A:$A,'PIBTRIM CONSTANTE 18-25_V'!$AM$7,Datos!$C:$C,"B00101",Datos!$G:$G,"0011",Datos!$B:$B,AL$9)</f>
        <v>0</v>
      </c>
      <c r="AM32" s="17"/>
    </row>
    <row r="33" spans="1:39">
      <c r="A33" s="28" t="s">
        <v>61</v>
      </c>
      <c r="B33" s="36"/>
      <c r="C33" s="10"/>
      <c r="D33" s="10"/>
      <c r="E33" s="10"/>
      <c r="F33" s="10"/>
      <c r="G33" s="10"/>
      <c r="H33" s="10"/>
      <c r="I33" s="10"/>
      <c r="M33" s="28"/>
      <c r="R33" s="28"/>
      <c r="W33" s="28"/>
      <c r="AC33" s="28"/>
      <c r="AG33" s="37"/>
      <c r="AH33" s="32"/>
      <c r="AI33" s="32"/>
      <c r="AJ33" s="32"/>
      <c r="AK33" s="32"/>
      <c r="AL33" s="38"/>
      <c r="AM33" s="17"/>
    </row>
    <row r="34" spans="1:39">
      <c r="A34" s="28" t="s">
        <v>62</v>
      </c>
      <c r="B34" s="39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40"/>
      <c r="AM34" s="17"/>
    </row>
    <row r="35" spans="1:39">
      <c r="A35" s="41" t="s">
        <v>63</v>
      </c>
      <c r="B35" s="42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  <c r="AF35" s="40"/>
      <c r="AG35" s="40"/>
      <c r="AH35" s="40"/>
      <c r="AI35" s="40"/>
      <c r="AJ35" s="40"/>
      <c r="AK35" s="40"/>
      <c r="AL35" s="40"/>
      <c r="AM35" s="17"/>
    </row>
    <row r="36" spans="1:39">
      <c r="A36" s="43" t="s">
        <v>64</v>
      </c>
      <c r="B36" s="44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  <c r="AF36" s="40"/>
      <c r="AG36" s="40"/>
      <c r="AH36" s="40"/>
      <c r="AI36" s="40"/>
      <c r="AJ36" s="40"/>
      <c r="AK36" s="40"/>
      <c r="AL36" s="45"/>
      <c r="AM36" s="17"/>
    </row>
    <row r="37" spans="1:39">
      <c r="A37" s="43" t="s">
        <v>65</v>
      </c>
      <c r="B37" s="4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6"/>
      <c r="P37" s="46"/>
      <c r="Q37" s="45"/>
      <c r="R37" s="45"/>
      <c r="S37" s="45"/>
      <c r="T37" s="45"/>
      <c r="U37" s="45"/>
      <c r="V37" s="45"/>
      <c r="W37" s="45"/>
      <c r="X37" s="45"/>
      <c r="Y37" s="45"/>
      <c r="Z37" s="45"/>
      <c r="AA37" s="45"/>
      <c r="AB37" s="45"/>
      <c r="AC37" s="45"/>
      <c r="AD37" s="45"/>
      <c r="AE37" s="45"/>
      <c r="AF37" s="45"/>
      <c r="AH37" s="47"/>
      <c r="AI37" s="47"/>
      <c r="AJ37" s="47"/>
      <c r="AL37" s="45"/>
      <c r="AM37" s="17"/>
    </row>
    <row r="38" spans="1:39">
      <c r="A38" s="43"/>
      <c r="B38" s="44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  <c r="Z38" s="45"/>
      <c r="AA38" s="45"/>
      <c r="AB38" s="45"/>
      <c r="AC38" s="45"/>
      <c r="AD38" s="45"/>
      <c r="AE38" s="45"/>
      <c r="AF38" s="45"/>
      <c r="AH38" s="48"/>
      <c r="AI38" s="47"/>
      <c r="AJ38" s="47"/>
      <c r="AL38" s="45"/>
      <c r="AM38" s="17"/>
    </row>
    <row r="39" spans="1:39"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45"/>
      <c r="T39" s="45"/>
      <c r="U39" s="45"/>
      <c r="V39" s="45"/>
      <c r="W39" s="45"/>
      <c r="X39" s="45"/>
      <c r="Y39" s="45"/>
      <c r="Z39" s="45"/>
      <c r="AA39" s="45"/>
      <c r="AB39" s="45"/>
      <c r="AC39" s="45"/>
      <c r="AD39" s="45"/>
      <c r="AE39" s="45"/>
      <c r="AF39" s="45"/>
      <c r="AH39" s="48"/>
      <c r="AI39" s="47"/>
      <c r="AJ39" s="47"/>
      <c r="AL39" s="46"/>
    </row>
    <row r="40" spans="1:39">
      <c r="C40" s="45"/>
      <c r="D40" s="46"/>
      <c r="E40" s="46"/>
      <c r="F40" s="46"/>
      <c r="G40" s="46"/>
      <c r="H40" s="45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5"/>
      <c r="X40" s="46"/>
      <c r="Y40" s="46"/>
      <c r="Z40" s="46"/>
      <c r="AA40" s="46"/>
      <c r="AB40" s="45"/>
      <c r="AC40" s="46"/>
      <c r="AD40" s="46"/>
      <c r="AE40" s="46"/>
      <c r="AF40" s="46"/>
      <c r="AL40" s="46"/>
    </row>
    <row r="41" spans="1:39">
      <c r="C41" s="45"/>
      <c r="D41" s="46"/>
      <c r="E41" s="46"/>
      <c r="F41" s="46"/>
      <c r="G41" s="46"/>
      <c r="H41" s="45"/>
      <c r="I41" s="46"/>
      <c r="J41" s="46"/>
      <c r="K41" s="46"/>
      <c r="L41" s="46"/>
      <c r="M41" s="45"/>
      <c r="N41" s="46"/>
      <c r="O41" s="46"/>
      <c r="P41" s="46"/>
      <c r="Q41" s="46"/>
      <c r="R41" s="45"/>
      <c r="S41" s="46"/>
      <c r="T41" s="46"/>
      <c r="U41" s="46"/>
      <c r="V41" s="46"/>
      <c r="W41" s="45"/>
      <c r="X41" s="46"/>
      <c r="Y41" s="46"/>
      <c r="Z41" s="46"/>
      <c r="AA41" s="46"/>
      <c r="AB41" s="45"/>
      <c r="AC41" s="46"/>
      <c r="AD41" s="46"/>
      <c r="AE41" s="46"/>
      <c r="AF41" s="46"/>
      <c r="AL41" s="45"/>
    </row>
    <row r="42" spans="1:39">
      <c r="C42" s="45"/>
      <c r="D42" s="45"/>
      <c r="E42" s="46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  <c r="Q42" s="45"/>
      <c r="R42" s="45"/>
      <c r="S42" s="45"/>
      <c r="T42" s="45"/>
      <c r="U42" s="45"/>
      <c r="V42" s="45"/>
      <c r="W42" s="45"/>
      <c r="X42" s="45"/>
      <c r="Y42" s="45"/>
      <c r="Z42" s="45"/>
      <c r="AA42" s="45"/>
      <c r="AB42" s="45"/>
      <c r="AC42" s="45"/>
      <c r="AD42" s="45"/>
      <c r="AE42" s="45"/>
      <c r="AF42" s="45"/>
      <c r="AH42" s="47"/>
      <c r="AI42" s="47"/>
      <c r="AJ42" s="47"/>
      <c r="AL42" s="45"/>
    </row>
    <row r="43" spans="1:39"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6"/>
      <c r="P43" s="46"/>
      <c r="Q43" s="45"/>
      <c r="R43" s="45"/>
      <c r="S43" s="45"/>
      <c r="T43" s="45"/>
      <c r="U43" s="45"/>
      <c r="V43" s="45"/>
      <c r="W43" s="45"/>
      <c r="X43" s="45"/>
      <c r="Y43" s="45"/>
      <c r="Z43" s="45"/>
      <c r="AA43" s="45"/>
      <c r="AB43" s="45"/>
      <c r="AC43" s="45"/>
      <c r="AD43" s="45"/>
      <c r="AE43" s="45"/>
      <c r="AF43" s="45"/>
      <c r="AH43" s="50"/>
      <c r="AI43" s="47"/>
      <c r="AJ43" s="47"/>
      <c r="AL43" s="46"/>
    </row>
    <row r="44" spans="1:39"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  <c r="T44" s="46"/>
      <c r="U44" s="46"/>
      <c r="V44" s="46"/>
      <c r="W44" s="46"/>
      <c r="X44" s="46"/>
      <c r="Y44" s="46"/>
      <c r="Z44" s="46"/>
      <c r="AA44" s="46"/>
      <c r="AB44" s="46"/>
      <c r="AC44" s="46"/>
      <c r="AD44" s="46"/>
      <c r="AE44" s="46"/>
      <c r="AF44" s="46"/>
      <c r="AG44" s="51"/>
      <c r="AH44" s="51"/>
      <c r="AL44" s="46"/>
    </row>
    <row r="45" spans="1:39"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  <c r="Z45" s="46"/>
      <c r="AA45" s="46"/>
      <c r="AB45" s="46"/>
      <c r="AC45" s="46"/>
      <c r="AD45" s="46"/>
      <c r="AE45" s="46"/>
      <c r="AF45" s="46"/>
      <c r="AL45" s="46"/>
    </row>
    <row r="46" spans="1:39"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  <c r="T46" s="46"/>
      <c r="U46" s="46"/>
      <c r="V46" s="46"/>
      <c r="W46" s="46"/>
      <c r="X46" s="46"/>
      <c r="Y46" s="46"/>
      <c r="Z46" s="46"/>
      <c r="AA46" s="46"/>
      <c r="AB46" s="46"/>
      <c r="AC46" s="46"/>
      <c r="AD46" s="46"/>
      <c r="AE46" s="46"/>
      <c r="AF46" s="46"/>
      <c r="AL46" s="46"/>
    </row>
    <row r="47" spans="1:39"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6"/>
      <c r="Q47" s="46"/>
      <c r="R47" s="46"/>
      <c r="S47" s="46"/>
      <c r="T47" s="46"/>
      <c r="U47" s="46"/>
      <c r="V47" s="46"/>
      <c r="W47" s="46"/>
      <c r="X47" s="46"/>
      <c r="Y47" s="46"/>
      <c r="Z47" s="46"/>
      <c r="AA47" s="46"/>
      <c r="AB47" s="46"/>
      <c r="AC47" s="46"/>
      <c r="AD47" s="46"/>
      <c r="AE47" s="46"/>
      <c r="AF47" s="46"/>
      <c r="AL47" s="46"/>
    </row>
    <row r="48" spans="1:39"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46"/>
      <c r="P48" s="46"/>
      <c r="Q48" s="46"/>
      <c r="R48" s="46"/>
      <c r="S48" s="46"/>
      <c r="T48" s="46"/>
      <c r="U48" s="46"/>
      <c r="V48" s="46"/>
      <c r="W48" s="46"/>
      <c r="X48" s="46"/>
      <c r="Y48" s="46"/>
      <c r="Z48" s="46"/>
      <c r="AA48" s="46"/>
      <c r="AB48" s="46"/>
      <c r="AC48" s="46"/>
      <c r="AD48" s="46"/>
      <c r="AE48" s="46"/>
      <c r="AF48" s="46"/>
      <c r="AL48" s="45"/>
    </row>
    <row r="49" spans="3:38">
      <c r="C49" s="45"/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  <c r="Q49" s="45"/>
      <c r="R49" s="45"/>
      <c r="S49" s="45"/>
      <c r="T49" s="45"/>
      <c r="U49" s="45"/>
      <c r="V49" s="45"/>
      <c r="W49" s="45"/>
      <c r="X49" s="45"/>
      <c r="Y49" s="45"/>
      <c r="Z49" s="45"/>
      <c r="AA49" s="45"/>
      <c r="AB49" s="45"/>
      <c r="AC49" s="45"/>
      <c r="AD49" s="45"/>
      <c r="AE49" s="45"/>
      <c r="AF49" s="45"/>
      <c r="AH49" s="48"/>
      <c r="AI49" s="47"/>
      <c r="AJ49" s="47"/>
      <c r="AL49" s="46"/>
    </row>
    <row r="50" spans="3:38"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6"/>
      <c r="Q50" s="46"/>
      <c r="R50" s="46"/>
      <c r="S50" s="46"/>
      <c r="T50" s="46"/>
      <c r="U50" s="46"/>
      <c r="V50" s="46"/>
      <c r="W50" s="46"/>
      <c r="X50" s="46"/>
      <c r="Y50" s="46"/>
      <c r="Z50" s="46"/>
      <c r="AA50" s="46"/>
      <c r="AB50" s="46"/>
      <c r="AC50" s="46"/>
      <c r="AD50" s="46"/>
      <c r="AE50" s="46"/>
      <c r="AF50" s="46"/>
      <c r="AL50" s="45"/>
    </row>
    <row r="51" spans="3:38"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5"/>
      <c r="P51" s="45"/>
      <c r="Q51" s="45"/>
      <c r="R51" s="45"/>
      <c r="S51" s="45"/>
      <c r="T51" s="45"/>
      <c r="U51" s="45"/>
      <c r="V51" s="45"/>
      <c r="W51" s="45"/>
      <c r="X51" s="45"/>
      <c r="Y51" s="45"/>
      <c r="Z51" s="45"/>
      <c r="AA51" s="45"/>
      <c r="AB51" s="45"/>
      <c r="AC51" s="45"/>
      <c r="AD51" s="45"/>
      <c r="AE51" s="45"/>
      <c r="AF51" s="45"/>
      <c r="AH51" s="48"/>
      <c r="AI51" s="47"/>
      <c r="AJ51" s="47"/>
      <c r="AL51" s="45"/>
    </row>
    <row r="52" spans="3:38">
      <c r="C52" s="45"/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45"/>
      <c r="P52" s="45"/>
      <c r="Q52" s="45"/>
      <c r="R52" s="45"/>
      <c r="S52" s="45"/>
      <c r="T52" s="45"/>
      <c r="U52" s="45"/>
      <c r="V52" s="45"/>
      <c r="W52" s="45"/>
      <c r="X52" s="45"/>
      <c r="Y52" s="45"/>
      <c r="Z52" s="45"/>
      <c r="AA52" s="45"/>
      <c r="AB52" s="45"/>
      <c r="AC52" s="45"/>
      <c r="AD52" s="45"/>
      <c r="AE52" s="45"/>
      <c r="AF52" s="45"/>
      <c r="AH52" s="48"/>
      <c r="AI52" s="47"/>
      <c r="AJ52" s="47"/>
      <c r="AL52" s="46"/>
    </row>
    <row r="53" spans="3:38">
      <c r="C53" s="45"/>
      <c r="D53" s="46"/>
      <c r="E53" s="46"/>
      <c r="F53" s="46"/>
      <c r="G53" s="46"/>
      <c r="H53" s="45"/>
      <c r="I53" s="46"/>
      <c r="J53" s="46"/>
      <c r="K53" s="46"/>
      <c r="L53" s="46"/>
      <c r="M53" s="45"/>
      <c r="N53" s="46"/>
      <c r="O53" s="46"/>
      <c r="P53" s="46"/>
      <c r="Q53" s="46"/>
      <c r="R53" s="45"/>
      <c r="S53" s="46"/>
      <c r="T53" s="46"/>
      <c r="U53" s="46"/>
      <c r="V53" s="46"/>
      <c r="W53" s="45"/>
      <c r="X53" s="46"/>
      <c r="Y53" s="46"/>
      <c r="Z53" s="46"/>
      <c r="AA53" s="46"/>
      <c r="AB53" s="45"/>
      <c r="AC53" s="46"/>
      <c r="AD53" s="46"/>
      <c r="AE53" s="46"/>
      <c r="AF53" s="46"/>
      <c r="AL53" s="52"/>
    </row>
    <row r="54" spans="3:38">
      <c r="C54" s="52"/>
      <c r="D54" s="52"/>
      <c r="E54" s="52"/>
      <c r="F54" s="52"/>
      <c r="G54" s="52"/>
      <c r="H54" s="52"/>
      <c r="I54" s="52"/>
      <c r="J54" s="52"/>
      <c r="K54" s="52"/>
      <c r="L54" s="52"/>
      <c r="M54" s="52"/>
      <c r="N54" s="52"/>
      <c r="O54" s="52"/>
      <c r="P54" s="52"/>
      <c r="Q54" s="52"/>
      <c r="R54" s="52"/>
      <c r="S54" s="52"/>
      <c r="T54" s="52"/>
      <c r="U54" s="52"/>
      <c r="V54" s="52"/>
      <c r="W54" s="52"/>
      <c r="X54" s="52"/>
      <c r="Y54" s="52"/>
      <c r="Z54" s="52"/>
      <c r="AA54" s="52"/>
      <c r="AB54" s="52"/>
      <c r="AC54" s="52"/>
      <c r="AD54" s="52"/>
      <c r="AE54" s="52"/>
      <c r="AF54" s="52"/>
      <c r="AH54" s="48"/>
      <c r="AI54" s="47"/>
      <c r="AJ54" s="47"/>
    </row>
    <row r="55" spans="3:38">
      <c r="D55" s="32"/>
      <c r="E55" s="32"/>
      <c r="J55" s="32"/>
      <c r="AL55" s="53"/>
    </row>
    <row r="56" spans="3:38">
      <c r="C56" s="53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53"/>
      <c r="Q56" s="53"/>
      <c r="R56" s="53"/>
      <c r="S56" s="53"/>
      <c r="T56" s="53"/>
      <c r="U56" s="53"/>
      <c r="V56" s="53"/>
      <c r="W56" s="53"/>
      <c r="X56" s="53"/>
      <c r="Y56" s="53"/>
      <c r="Z56" s="53"/>
      <c r="AA56" s="53"/>
      <c r="AB56" s="53"/>
      <c r="AC56" s="53"/>
      <c r="AD56" s="53"/>
      <c r="AE56" s="53"/>
      <c r="AF56" s="53"/>
      <c r="AG56" s="53"/>
      <c r="AH56" s="53"/>
      <c r="AI56" s="53"/>
      <c r="AJ56" s="53"/>
      <c r="AK56" s="53"/>
      <c r="AL56" s="53"/>
    </row>
    <row r="57" spans="3:38">
      <c r="C57" s="53"/>
      <c r="D57" s="53"/>
      <c r="E57" s="53"/>
      <c r="F57" s="53"/>
      <c r="G57" s="53"/>
      <c r="H57" s="53"/>
      <c r="I57" s="53"/>
      <c r="J57" s="53"/>
      <c r="K57" s="53"/>
      <c r="L57" s="53"/>
      <c r="M57" s="53"/>
      <c r="N57" s="53"/>
      <c r="O57" s="53"/>
      <c r="P57" s="53"/>
      <c r="Q57" s="53"/>
      <c r="R57" s="53"/>
      <c r="S57" s="53"/>
      <c r="T57" s="53"/>
      <c r="U57" s="53"/>
      <c r="V57" s="53"/>
      <c r="W57" s="53"/>
      <c r="X57" s="53"/>
      <c r="Y57" s="53"/>
      <c r="Z57" s="53"/>
      <c r="AA57" s="53"/>
      <c r="AB57" s="53"/>
      <c r="AC57" s="53"/>
      <c r="AD57" s="53"/>
      <c r="AE57" s="53"/>
      <c r="AF57" s="53"/>
      <c r="AG57" s="53"/>
      <c r="AH57" s="53"/>
      <c r="AI57" s="53"/>
      <c r="AJ57" s="53"/>
      <c r="AK57" s="53"/>
      <c r="AL57" s="53"/>
    </row>
    <row r="58" spans="3:38"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3"/>
      <c r="R58" s="53"/>
      <c r="S58" s="53"/>
      <c r="T58" s="53"/>
      <c r="U58" s="53"/>
      <c r="V58" s="53"/>
      <c r="W58" s="53"/>
      <c r="X58" s="53"/>
      <c r="Y58" s="53"/>
      <c r="Z58" s="53"/>
      <c r="AA58" s="53"/>
      <c r="AB58" s="53"/>
      <c r="AC58" s="53"/>
      <c r="AD58" s="53"/>
      <c r="AE58" s="53"/>
      <c r="AF58" s="53"/>
      <c r="AG58" s="53"/>
      <c r="AH58" s="53"/>
      <c r="AI58" s="53"/>
      <c r="AJ58" s="53"/>
      <c r="AK58" s="53"/>
      <c r="AL58" s="53"/>
    </row>
    <row r="59" spans="3:38">
      <c r="C59" s="53"/>
      <c r="D59" s="53"/>
      <c r="E59" s="53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53"/>
      <c r="Q59" s="53"/>
      <c r="R59" s="53"/>
      <c r="S59" s="53"/>
      <c r="T59" s="53"/>
      <c r="U59" s="53"/>
      <c r="V59" s="53"/>
      <c r="W59" s="53"/>
      <c r="X59" s="53"/>
      <c r="Y59" s="53"/>
      <c r="Z59" s="53"/>
      <c r="AA59" s="53"/>
      <c r="AB59" s="53"/>
      <c r="AC59" s="53"/>
      <c r="AD59" s="53"/>
      <c r="AE59" s="53"/>
      <c r="AF59" s="53"/>
      <c r="AG59" s="53"/>
      <c r="AH59" s="53"/>
      <c r="AI59" s="53"/>
      <c r="AJ59" s="53"/>
      <c r="AK59" s="53"/>
      <c r="AL59" s="53"/>
    </row>
    <row r="60" spans="3:38">
      <c r="C60" s="53"/>
      <c r="D60" s="53"/>
      <c r="E60" s="53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53"/>
      <c r="Q60" s="53"/>
      <c r="R60" s="53"/>
      <c r="S60" s="53"/>
      <c r="T60" s="53"/>
      <c r="U60" s="53"/>
      <c r="V60" s="53"/>
      <c r="W60" s="53"/>
      <c r="X60" s="53"/>
      <c r="Y60" s="53"/>
      <c r="Z60" s="53"/>
      <c r="AA60" s="53"/>
      <c r="AB60" s="53"/>
      <c r="AC60" s="53"/>
      <c r="AD60" s="53"/>
      <c r="AE60" s="53"/>
      <c r="AF60" s="53"/>
      <c r="AG60" s="53"/>
      <c r="AH60" s="53"/>
      <c r="AI60" s="53"/>
      <c r="AJ60" s="53"/>
      <c r="AK60" s="53"/>
      <c r="AL60" s="53"/>
    </row>
    <row r="61" spans="3:38">
      <c r="C61" s="53"/>
      <c r="D61" s="53"/>
      <c r="E61" s="53"/>
      <c r="F61" s="53"/>
      <c r="G61" s="53"/>
      <c r="H61" s="53"/>
      <c r="I61" s="53"/>
      <c r="J61" s="53"/>
      <c r="K61" s="53"/>
      <c r="L61" s="53"/>
      <c r="M61" s="53"/>
      <c r="N61" s="53"/>
      <c r="O61" s="53"/>
      <c r="P61" s="53"/>
      <c r="Q61" s="53"/>
      <c r="R61" s="53"/>
      <c r="S61" s="53"/>
      <c r="T61" s="53"/>
      <c r="U61" s="53"/>
      <c r="V61" s="53"/>
      <c r="W61" s="53"/>
      <c r="X61" s="53"/>
      <c r="Y61" s="53"/>
      <c r="Z61" s="53"/>
      <c r="AA61" s="53"/>
      <c r="AB61" s="53"/>
      <c r="AC61" s="53"/>
      <c r="AD61" s="53"/>
      <c r="AE61" s="53"/>
      <c r="AF61" s="53"/>
      <c r="AG61" s="53"/>
      <c r="AH61" s="53"/>
      <c r="AI61" s="53"/>
      <c r="AJ61" s="53"/>
      <c r="AK61" s="53"/>
      <c r="AL61" s="53"/>
    </row>
    <row r="62" spans="3:38">
      <c r="C62" s="53"/>
      <c r="D62" s="53"/>
      <c r="E62" s="53"/>
      <c r="F62" s="53"/>
      <c r="G62" s="53"/>
      <c r="H62" s="53"/>
      <c r="I62" s="53"/>
      <c r="J62" s="53"/>
      <c r="K62" s="53"/>
      <c r="L62" s="53"/>
      <c r="M62" s="53"/>
      <c r="N62" s="53"/>
      <c r="O62" s="53"/>
      <c r="P62" s="53"/>
      <c r="Q62" s="53"/>
      <c r="R62" s="53"/>
      <c r="S62" s="53"/>
      <c r="T62" s="53"/>
      <c r="U62" s="53"/>
      <c r="V62" s="53"/>
      <c r="W62" s="53"/>
      <c r="X62" s="53"/>
      <c r="Y62" s="53"/>
      <c r="Z62" s="53"/>
      <c r="AA62" s="53"/>
      <c r="AB62" s="53"/>
      <c r="AC62" s="53"/>
      <c r="AD62" s="53"/>
      <c r="AE62" s="53"/>
      <c r="AF62" s="53"/>
      <c r="AG62" s="53"/>
      <c r="AH62" s="53"/>
      <c r="AI62" s="53"/>
      <c r="AJ62" s="53"/>
      <c r="AK62" s="53"/>
      <c r="AL62" s="53"/>
    </row>
    <row r="63" spans="3:38">
      <c r="C63" s="53"/>
      <c r="D63" s="53"/>
      <c r="E63" s="53"/>
      <c r="F63" s="53"/>
      <c r="G63" s="53"/>
      <c r="H63" s="53"/>
      <c r="I63" s="53"/>
      <c r="J63" s="53"/>
      <c r="K63" s="53"/>
      <c r="L63" s="53"/>
      <c r="M63" s="53"/>
      <c r="N63" s="53"/>
      <c r="O63" s="53"/>
      <c r="P63" s="53"/>
      <c r="Q63" s="53"/>
      <c r="R63" s="53"/>
      <c r="S63" s="53"/>
      <c r="T63" s="53"/>
      <c r="U63" s="53"/>
      <c r="V63" s="53"/>
      <c r="W63" s="53"/>
      <c r="X63" s="53"/>
      <c r="Y63" s="53"/>
      <c r="Z63" s="53"/>
      <c r="AA63" s="53"/>
      <c r="AB63" s="53"/>
      <c r="AC63" s="53"/>
      <c r="AD63" s="53"/>
      <c r="AE63" s="53"/>
      <c r="AF63" s="53"/>
      <c r="AG63" s="53"/>
      <c r="AH63" s="53"/>
      <c r="AI63" s="53"/>
      <c r="AJ63" s="53"/>
      <c r="AK63" s="53"/>
      <c r="AL63" s="53"/>
    </row>
    <row r="64" spans="3:38">
      <c r="C64" s="53"/>
      <c r="D64" s="53"/>
      <c r="E64" s="53"/>
      <c r="F64" s="53"/>
      <c r="G64" s="53"/>
      <c r="H64" s="53"/>
      <c r="I64" s="53"/>
      <c r="J64" s="53"/>
      <c r="K64" s="53"/>
      <c r="L64" s="53"/>
      <c r="M64" s="53"/>
      <c r="N64" s="53"/>
      <c r="O64" s="53"/>
      <c r="P64" s="53"/>
      <c r="Q64" s="53"/>
      <c r="R64" s="53"/>
      <c r="S64" s="53"/>
      <c r="T64" s="53"/>
      <c r="U64" s="53"/>
      <c r="V64" s="53"/>
      <c r="W64" s="53"/>
      <c r="X64" s="53"/>
      <c r="Y64" s="53"/>
      <c r="Z64" s="53"/>
      <c r="AA64" s="53"/>
      <c r="AB64" s="53"/>
      <c r="AC64" s="53"/>
      <c r="AD64" s="53"/>
      <c r="AE64" s="53"/>
      <c r="AF64" s="53"/>
      <c r="AG64" s="53"/>
      <c r="AH64" s="53"/>
      <c r="AI64" s="53"/>
      <c r="AJ64" s="53"/>
      <c r="AK64" s="53"/>
      <c r="AL64" s="53"/>
    </row>
    <row r="65" spans="3:38">
      <c r="C65" s="53"/>
      <c r="D65" s="53"/>
      <c r="E65" s="53"/>
      <c r="F65" s="53"/>
      <c r="G65" s="53"/>
      <c r="H65" s="53"/>
      <c r="I65" s="53"/>
      <c r="J65" s="53"/>
      <c r="K65" s="53"/>
      <c r="L65" s="53"/>
      <c r="M65" s="53"/>
      <c r="N65" s="53"/>
      <c r="O65" s="53"/>
      <c r="P65" s="53"/>
      <c r="Q65" s="53"/>
      <c r="R65" s="53"/>
      <c r="S65" s="53"/>
      <c r="T65" s="53"/>
      <c r="U65" s="53"/>
      <c r="V65" s="53"/>
      <c r="W65" s="53"/>
      <c r="X65" s="53"/>
      <c r="Y65" s="53"/>
      <c r="Z65" s="53"/>
      <c r="AA65" s="53"/>
      <c r="AB65" s="53"/>
      <c r="AC65" s="53"/>
      <c r="AD65" s="53"/>
      <c r="AE65" s="53"/>
      <c r="AF65" s="53"/>
      <c r="AG65" s="53"/>
      <c r="AH65" s="53"/>
      <c r="AI65" s="53"/>
      <c r="AJ65" s="53"/>
      <c r="AK65" s="53"/>
      <c r="AL65" s="53"/>
    </row>
    <row r="66" spans="3:38">
      <c r="C66" s="53"/>
      <c r="D66" s="53"/>
      <c r="E66" s="53"/>
      <c r="F66" s="53"/>
      <c r="G66" s="53"/>
      <c r="H66" s="53"/>
      <c r="I66" s="53"/>
      <c r="J66" s="53"/>
      <c r="K66" s="53"/>
      <c r="L66" s="53"/>
      <c r="M66" s="53"/>
      <c r="N66" s="53"/>
      <c r="O66" s="53"/>
      <c r="P66" s="53"/>
      <c r="Q66" s="53"/>
      <c r="R66" s="53"/>
      <c r="S66" s="53"/>
      <c r="T66" s="53"/>
      <c r="U66" s="53"/>
      <c r="V66" s="53"/>
      <c r="W66" s="53"/>
      <c r="X66" s="53"/>
      <c r="Y66" s="53"/>
      <c r="Z66" s="53"/>
      <c r="AA66" s="53"/>
      <c r="AB66" s="53"/>
      <c r="AC66" s="53"/>
      <c r="AD66" s="53"/>
      <c r="AE66" s="53"/>
      <c r="AF66" s="53"/>
      <c r="AG66" s="53"/>
      <c r="AH66" s="53"/>
      <c r="AI66" s="53"/>
      <c r="AJ66" s="53"/>
      <c r="AK66" s="53"/>
      <c r="AL66" s="53"/>
    </row>
    <row r="67" spans="3:38">
      <c r="C67" s="53"/>
      <c r="D67" s="53"/>
      <c r="E67" s="53"/>
      <c r="F67" s="53"/>
      <c r="G67" s="53"/>
      <c r="H67" s="53"/>
      <c r="I67" s="53"/>
      <c r="J67" s="53"/>
      <c r="K67" s="53"/>
      <c r="L67" s="53"/>
      <c r="M67" s="53"/>
      <c r="N67" s="53"/>
      <c r="O67" s="53"/>
      <c r="P67" s="53"/>
      <c r="Q67" s="53"/>
      <c r="R67" s="53"/>
      <c r="S67" s="53"/>
      <c r="T67" s="53"/>
      <c r="U67" s="53"/>
      <c r="V67" s="53"/>
      <c r="W67" s="53"/>
      <c r="X67" s="53"/>
      <c r="Y67" s="53"/>
      <c r="Z67" s="53"/>
      <c r="AA67" s="53"/>
      <c r="AB67" s="53"/>
      <c r="AC67" s="53"/>
      <c r="AD67" s="53"/>
      <c r="AE67" s="53"/>
      <c r="AF67" s="53"/>
      <c r="AG67" s="53"/>
      <c r="AH67" s="53"/>
      <c r="AI67" s="53"/>
      <c r="AJ67" s="53"/>
      <c r="AK67" s="53"/>
      <c r="AL67" s="53"/>
    </row>
    <row r="68" spans="3:38">
      <c r="C68" s="53"/>
      <c r="D68" s="53"/>
      <c r="E68" s="53"/>
      <c r="F68" s="53"/>
      <c r="G68" s="53"/>
      <c r="H68" s="53"/>
      <c r="I68" s="53"/>
      <c r="J68" s="53"/>
      <c r="K68" s="53"/>
      <c r="L68" s="53"/>
      <c r="M68" s="53"/>
      <c r="N68" s="53"/>
      <c r="O68" s="53"/>
      <c r="P68" s="53"/>
      <c r="Q68" s="53"/>
      <c r="R68" s="53"/>
      <c r="S68" s="53"/>
      <c r="T68" s="53"/>
      <c r="U68" s="53"/>
      <c r="V68" s="53"/>
      <c r="W68" s="53"/>
      <c r="X68" s="53"/>
      <c r="Y68" s="53"/>
      <c r="Z68" s="53"/>
      <c r="AA68" s="53"/>
      <c r="AB68" s="53"/>
      <c r="AC68" s="53"/>
      <c r="AD68" s="53"/>
      <c r="AE68" s="53"/>
      <c r="AF68" s="53"/>
      <c r="AG68" s="53"/>
      <c r="AH68" s="53"/>
      <c r="AI68" s="53"/>
      <c r="AJ68" s="53"/>
      <c r="AK68" s="53"/>
      <c r="AL68" s="53"/>
    </row>
    <row r="69" spans="3:38">
      <c r="C69" s="53"/>
      <c r="D69" s="53"/>
      <c r="E69" s="53"/>
      <c r="F69" s="53"/>
      <c r="G69" s="53"/>
      <c r="H69" s="53"/>
      <c r="I69" s="53"/>
      <c r="J69" s="53"/>
      <c r="K69" s="53"/>
      <c r="L69" s="53"/>
      <c r="M69" s="53"/>
      <c r="N69" s="53"/>
      <c r="O69" s="53"/>
      <c r="P69" s="53"/>
      <c r="Q69" s="53"/>
      <c r="R69" s="53"/>
      <c r="S69" s="53"/>
      <c r="T69" s="53"/>
      <c r="U69" s="53"/>
      <c r="V69" s="53"/>
      <c r="W69" s="53"/>
      <c r="X69" s="53"/>
      <c r="Y69" s="53"/>
      <c r="Z69" s="53"/>
      <c r="AA69" s="53"/>
      <c r="AB69" s="53"/>
      <c r="AC69" s="53"/>
      <c r="AD69" s="53"/>
      <c r="AE69" s="53"/>
      <c r="AF69" s="53"/>
      <c r="AG69" s="53"/>
      <c r="AH69" s="53"/>
      <c r="AI69" s="53"/>
      <c r="AJ69" s="53"/>
      <c r="AK69" s="53"/>
      <c r="AL69" s="53"/>
    </row>
    <row r="70" spans="3:38">
      <c r="C70" s="53"/>
      <c r="D70" s="53"/>
      <c r="E70" s="53"/>
      <c r="F70" s="53"/>
      <c r="G70" s="53"/>
      <c r="H70" s="53"/>
      <c r="I70" s="53"/>
      <c r="J70" s="53"/>
      <c r="K70" s="53"/>
      <c r="L70" s="53"/>
      <c r="M70" s="53"/>
      <c r="N70" s="53"/>
      <c r="O70" s="53"/>
      <c r="P70" s="53"/>
      <c r="Q70" s="53"/>
      <c r="R70" s="53"/>
      <c r="S70" s="53"/>
      <c r="T70" s="53"/>
      <c r="U70" s="53"/>
      <c r="V70" s="53"/>
      <c r="W70" s="53"/>
      <c r="X70" s="53"/>
      <c r="Y70" s="53"/>
      <c r="Z70" s="53"/>
      <c r="AA70" s="53"/>
      <c r="AB70" s="53"/>
      <c r="AC70" s="53"/>
      <c r="AD70" s="53"/>
      <c r="AE70" s="53"/>
      <c r="AF70" s="53"/>
      <c r="AG70" s="53"/>
      <c r="AH70" s="53"/>
      <c r="AI70" s="53"/>
      <c r="AJ70" s="53"/>
      <c r="AK70" s="53"/>
      <c r="AL70" s="53"/>
    </row>
    <row r="71" spans="3:38">
      <c r="C71" s="53"/>
      <c r="D71" s="53"/>
      <c r="E71" s="53"/>
      <c r="F71" s="53"/>
      <c r="G71" s="53"/>
      <c r="H71" s="53"/>
      <c r="I71" s="53"/>
      <c r="J71" s="53"/>
      <c r="K71" s="53"/>
      <c r="L71" s="53"/>
      <c r="M71" s="53"/>
      <c r="N71" s="53"/>
      <c r="O71" s="53"/>
      <c r="P71" s="53"/>
      <c r="Q71" s="53"/>
      <c r="R71" s="53"/>
      <c r="S71" s="53"/>
      <c r="T71" s="53"/>
      <c r="U71" s="53"/>
      <c r="V71" s="53"/>
      <c r="W71" s="53"/>
      <c r="X71" s="53"/>
      <c r="Y71" s="53"/>
      <c r="Z71" s="53"/>
      <c r="AA71" s="53"/>
      <c r="AB71" s="53"/>
      <c r="AC71" s="53"/>
      <c r="AD71" s="53"/>
      <c r="AE71" s="53"/>
      <c r="AF71" s="53"/>
      <c r="AG71" s="53"/>
      <c r="AH71" s="53"/>
      <c r="AI71" s="53"/>
      <c r="AJ71" s="53"/>
      <c r="AK71" s="53"/>
      <c r="AL71" s="53"/>
    </row>
    <row r="72" spans="3:38">
      <c r="C72" s="53"/>
      <c r="D72" s="53"/>
      <c r="E72" s="53"/>
      <c r="F72" s="53"/>
      <c r="G72" s="53"/>
      <c r="H72" s="53"/>
      <c r="I72" s="53"/>
      <c r="J72" s="53"/>
      <c r="K72" s="53"/>
      <c r="L72" s="53"/>
      <c r="M72" s="53"/>
      <c r="N72" s="53"/>
      <c r="O72" s="53"/>
      <c r="P72" s="53"/>
      <c r="Q72" s="53"/>
      <c r="R72" s="53"/>
      <c r="S72" s="53"/>
      <c r="T72" s="53"/>
      <c r="U72" s="53"/>
      <c r="V72" s="53"/>
      <c r="W72" s="53"/>
      <c r="X72" s="53"/>
      <c r="Y72" s="53"/>
      <c r="Z72" s="53"/>
      <c r="AA72" s="53"/>
      <c r="AB72" s="53"/>
      <c r="AC72" s="53"/>
      <c r="AD72" s="53"/>
      <c r="AE72" s="53"/>
      <c r="AF72" s="53"/>
      <c r="AG72" s="53"/>
      <c r="AH72" s="53"/>
      <c r="AI72" s="53"/>
      <c r="AJ72" s="53"/>
      <c r="AK72" s="53"/>
      <c r="AL72" s="53"/>
    </row>
    <row r="73" spans="3:38">
      <c r="C73" s="53"/>
      <c r="D73" s="53"/>
      <c r="E73" s="53"/>
      <c r="F73" s="53"/>
      <c r="G73" s="53"/>
      <c r="H73" s="53"/>
      <c r="I73" s="53"/>
      <c r="J73" s="53"/>
      <c r="K73" s="53"/>
      <c r="L73" s="53"/>
      <c r="M73" s="53"/>
      <c r="N73" s="53"/>
      <c r="O73" s="53"/>
      <c r="P73" s="53"/>
      <c r="Q73" s="53"/>
      <c r="R73" s="53"/>
      <c r="S73" s="53"/>
      <c r="T73" s="53"/>
      <c r="U73" s="53"/>
      <c r="V73" s="53"/>
      <c r="W73" s="53"/>
      <c r="X73" s="53"/>
      <c r="Y73" s="53"/>
      <c r="Z73" s="53"/>
      <c r="AA73" s="53"/>
      <c r="AB73" s="53"/>
      <c r="AC73" s="53"/>
      <c r="AD73" s="53"/>
      <c r="AE73" s="53"/>
      <c r="AF73" s="53"/>
      <c r="AG73" s="53"/>
      <c r="AH73" s="53"/>
      <c r="AI73" s="53"/>
      <c r="AJ73" s="53"/>
      <c r="AK73" s="53"/>
      <c r="AL73" s="53"/>
    </row>
    <row r="74" spans="3:38">
      <c r="C74" s="53"/>
      <c r="D74" s="53"/>
      <c r="E74" s="53"/>
      <c r="F74" s="53"/>
      <c r="G74" s="53"/>
      <c r="H74" s="53"/>
      <c r="I74" s="53"/>
      <c r="J74" s="53"/>
      <c r="K74" s="53"/>
      <c r="L74" s="53"/>
      <c r="M74" s="53"/>
      <c r="N74" s="53"/>
      <c r="O74" s="53"/>
      <c r="P74" s="53"/>
      <c r="Q74" s="53"/>
      <c r="R74" s="53"/>
      <c r="S74" s="53"/>
      <c r="T74" s="53"/>
      <c r="U74" s="53"/>
      <c r="V74" s="53"/>
      <c r="W74" s="53"/>
      <c r="X74" s="53"/>
      <c r="Y74" s="53"/>
      <c r="Z74" s="53"/>
      <c r="AA74" s="53"/>
      <c r="AB74" s="53"/>
      <c r="AC74" s="53"/>
      <c r="AD74" s="53"/>
      <c r="AE74" s="53"/>
      <c r="AF74" s="53"/>
      <c r="AG74" s="53"/>
      <c r="AH74" s="53"/>
      <c r="AI74" s="53"/>
      <c r="AJ74" s="53"/>
      <c r="AK74" s="53"/>
      <c r="AL74" s="53"/>
    </row>
    <row r="75" spans="3:38">
      <c r="C75" s="53"/>
      <c r="D75" s="53"/>
      <c r="E75" s="53"/>
      <c r="F75" s="53"/>
      <c r="G75" s="53"/>
      <c r="H75" s="53"/>
      <c r="I75" s="53"/>
      <c r="J75" s="53"/>
      <c r="K75" s="53"/>
      <c r="L75" s="53"/>
      <c r="M75" s="53"/>
      <c r="N75" s="53"/>
      <c r="O75" s="53"/>
      <c r="P75" s="53"/>
      <c r="Q75" s="53"/>
      <c r="R75" s="53"/>
      <c r="S75" s="53"/>
      <c r="T75" s="53"/>
      <c r="U75" s="53"/>
      <c r="V75" s="53"/>
      <c r="W75" s="53"/>
      <c r="X75" s="53"/>
      <c r="Y75" s="53"/>
      <c r="Z75" s="53"/>
      <c r="AA75" s="53"/>
      <c r="AB75" s="53"/>
      <c r="AC75" s="53"/>
      <c r="AD75" s="53"/>
      <c r="AE75" s="53"/>
      <c r="AF75" s="53"/>
      <c r="AG75" s="53"/>
      <c r="AH75" s="53"/>
      <c r="AI75" s="53"/>
      <c r="AJ75" s="53"/>
      <c r="AK75" s="53"/>
      <c r="AL75" s="53"/>
    </row>
    <row r="76" spans="3:38">
      <c r="C76" s="53"/>
      <c r="D76" s="53"/>
      <c r="E76" s="53"/>
      <c r="F76" s="53"/>
      <c r="G76" s="53"/>
      <c r="H76" s="53"/>
      <c r="I76" s="53"/>
      <c r="J76" s="53"/>
      <c r="K76" s="53"/>
      <c r="L76" s="53"/>
      <c r="M76" s="53"/>
      <c r="N76" s="53"/>
      <c r="O76" s="53"/>
      <c r="P76" s="53"/>
      <c r="Q76" s="53"/>
      <c r="R76" s="53"/>
      <c r="S76" s="53"/>
      <c r="T76" s="53"/>
      <c r="U76" s="53"/>
      <c r="V76" s="53"/>
      <c r="W76" s="53"/>
      <c r="X76" s="53"/>
      <c r="Y76" s="53"/>
      <c r="Z76" s="53"/>
      <c r="AA76" s="53"/>
      <c r="AB76" s="53"/>
      <c r="AC76" s="53"/>
      <c r="AD76" s="53"/>
      <c r="AE76" s="53"/>
      <c r="AF76" s="53"/>
      <c r="AG76" s="53"/>
      <c r="AH76" s="53"/>
      <c r="AI76" s="53"/>
      <c r="AJ76" s="53"/>
      <c r="AK76" s="53"/>
      <c r="AL76" s="53"/>
    </row>
    <row r="77" spans="3:38">
      <c r="C77" s="53"/>
      <c r="D77" s="53"/>
      <c r="E77" s="53"/>
      <c r="F77" s="53"/>
      <c r="G77" s="53"/>
      <c r="H77" s="53"/>
      <c r="I77" s="53"/>
      <c r="J77" s="53"/>
      <c r="K77" s="53"/>
      <c r="L77" s="53"/>
      <c r="M77" s="53"/>
      <c r="N77" s="53"/>
      <c r="O77" s="53"/>
      <c r="P77" s="53"/>
      <c r="Q77" s="53"/>
      <c r="R77" s="53"/>
      <c r="S77" s="53"/>
      <c r="T77" s="53"/>
      <c r="U77" s="53"/>
      <c r="V77" s="53"/>
      <c r="W77" s="53"/>
      <c r="X77" s="53"/>
      <c r="Y77" s="53"/>
      <c r="Z77" s="53"/>
      <c r="AA77" s="53"/>
      <c r="AB77" s="53"/>
      <c r="AC77" s="53"/>
      <c r="AD77" s="53"/>
      <c r="AE77" s="53"/>
      <c r="AF77" s="53"/>
      <c r="AG77" s="53"/>
      <c r="AH77" s="53"/>
      <c r="AI77" s="53"/>
      <c r="AJ77" s="53"/>
      <c r="AK77" s="53"/>
    </row>
  </sheetData>
  <mergeCells count="17">
    <mergeCell ref="R8:R9"/>
    <mergeCell ref="W8:W9"/>
    <mergeCell ref="AB8:AB9"/>
    <mergeCell ref="AG8:AG9"/>
    <mergeCell ref="A6:A9"/>
    <mergeCell ref="B6:B9"/>
    <mergeCell ref="C6:AL6"/>
    <mergeCell ref="C7:G7"/>
    <mergeCell ref="H7:L7"/>
    <mergeCell ref="M7:Q7"/>
    <mergeCell ref="R7:V7"/>
    <mergeCell ref="W7:AA7"/>
    <mergeCell ref="AB7:AF7"/>
    <mergeCell ref="AG7:AK7"/>
    <mergeCell ref="C8:C9"/>
    <mergeCell ref="H8:H9"/>
    <mergeCell ref="M8:M9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A1:AG38"/>
  <sheetViews>
    <sheetView workbookViewId="0">
      <selection activeCell="BT21" sqref="BT21"/>
    </sheetView>
  </sheetViews>
  <sheetFormatPr baseColWidth="10" defaultRowHeight="15"/>
  <cols>
    <col min="1" max="1" width="12.7109375" style="28" customWidth="1"/>
    <col min="2" max="2" width="55.7109375" style="28" customWidth="1"/>
    <col min="3" max="33" width="10.7109375" style="28" customWidth="1"/>
  </cols>
  <sheetData>
    <row r="1" spans="1:33">
      <c r="A1" s="58" t="s">
        <v>26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8"/>
      <c r="AA1" s="58"/>
      <c r="AB1" s="57"/>
      <c r="AC1" s="58"/>
      <c r="AD1" s="59"/>
      <c r="AE1" s="59"/>
      <c r="AF1" s="58"/>
      <c r="AG1" s="58"/>
    </row>
    <row r="2" spans="1:33">
      <c r="A2" s="109" t="s">
        <v>27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58"/>
      <c r="AA2" s="58"/>
      <c r="AB2" s="60"/>
      <c r="AC2" s="58"/>
      <c r="AD2" s="59"/>
      <c r="AE2" s="59"/>
      <c r="AF2" s="58"/>
      <c r="AG2" s="58"/>
    </row>
    <row r="3" spans="1:33">
      <c r="A3" s="58" t="s">
        <v>66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8"/>
      <c r="AA3" s="58"/>
      <c r="AB3" s="57"/>
      <c r="AC3" s="58"/>
      <c r="AD3" s="59"/>
      <c r="AE3" s="59"/>
      <c r="AF3" s="58"/>
      <c r="AG3" s="58"/>
    </row>
    <row r="4" spans="1:33">
      <c r="A4" s="61" t="s">
        <v>92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3"/>
      <c r="AA4" s="63"/>
      <c r="AB4" s="62"/>
      <c r="AC4" s="63"/>
      <c r="AD4" s="64"/>
      <c r="AE4" s="64"/>
      <c r="AF4" s="63"/>
      <c r="AG4" s="63"/>
    </row>
    <row r="5" spans="1:33" ht="15.75" thickBot="1">
      <c r="A5" s="65"/>
      <c r="B5" s="65"/>
      <c r="C5" s="61"/>
      <c r="D5" s="61"/>
      <c r="E5" s="61"/>
      <c r="F5" s="61"/>
      <c r="G5" s="61"/>
      <c r="H5" s="61"/>
      <c r="I5" s="61"/>
      <c r="J5" s="66"/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  <c r="V5" s="64"/>
      <c r="W5" s="64"/>
      <c r="X5" s="64"/>
      <c r="Y5" s="64"/>
      <c r="Z5" s="64"/>
      <c r="AA5" s="64"/>
      <c r="AB5" s="64"/>
      <c r="AC5" s="64"/>
      <c r="AD5" s="64"/>
      <c r="AE5" s="64"/>
      <c r="AF5" s="64"/>
      <c r="AG5" s="64"/>
    </row>
    <row r="6" spans="1:33" ht="15.75" thickTop="1">
      <c r="A6" s="271" t="s">
        <v>28</v>
      </c>
      <c r="B6" s="274" t="s">
        <v>29</v>
      </c>
      <c r="C6" s="277" t="s">
        <v>68</v>
      </c>
      <c r="D6" s="278"/>
      <c r="E6" s="278"/>
      <c r="F6" s="278"/>
      <c r="G6" s="278"/>
      <c r="H6" s="278"/>
      <c r="I6" s="278"/>
      <c r="J6" s="278"/>
      <c r="K6" s="278"/>
      <c r="L6" s="278"/>
      <c r="M6" s="278"/>
      <c r="N6" s="278"/>
      <c r="O6" s="278"/>
      <c r="P6" s="278"/>
      <c r="Q6" s="278"/>
      <c r="R6" s="278"/>
      <c r="S6" s="278"/>
      <c r="T6" s="278"/>
      <c r="U6" s="278"/>
      <c r="V6" s="278"/>
      <c r="W6" s="278"/>
      <c r="X6" s="278"/>
      <c r="Y6" s="278"/>
      <c r="Z6" s="278"/>
      <c r="AA6" s="278"/>
      <c r="AB6" s="278"/>
      <c r="AC6" s="278"/>
      <c r="AD6" s="278"/>
      <c r="AE6" s="278"/>
      <c r="AF6" s="278"/>
      <c r="AG6" s="278"/>
    </row>
    <row r="7" spans="1:33">
      <c r="A7" s="272"/>
      <c r="B7" s="275"/>
      <c r="C7" s="279" t="s">
        <v>69</v>
      </c>
      <c r="D7" s="279"/>
      <c r="E7" s="279"/>
      <c r="F7" s="279"/>
      <c r="G7" s="279"/>
      <c r="H7" s="279" t="s">
        <v>70</v>
      </c>
      <c r="I7" s="279"/>
      <c r="J7" s="279"/>
      <c r="K7" s="279"/>
      <c r="L7" s="279"/>
      <c r="M7" s="279" t="s">
        <v>71</v>
      </c>
      <c r="N7" s="279"/>
      <c r="O7" s="279"/>
      <c r="P7" s="279"/>
      <c r="Q7" s="279"/>
      <c r="R7" s="279" t="s">
        <v>72</v>
      </c>
      <c r="S7" s="279"/>
      <c r="T7" s="279"/>
      <c r="U7" s="279"/>
      <c r="V7" s="279"/>
      <c r="W7" s="279" t="s">
        <v>73</v>
      </c>
      <c r="X7" s="279"/>
      <c r="Y7" s="279"/>
      <c r="Z7" s="279"/>
      <c r="AA7" s="279"/>
      <c r="AB7" s="279" t="s">
        <v>74</v>
      </c>
      <c r="AC7" s="279"/>
      <c r="AD7" s="279"/>
      <c r="AE7" s="279"/>
      <c r="AF7" s="279"/>
      <c r="AG7" s="67" t="s">
        <v>75</v>
      </c>
    </row>
    <row r="8" spans="1:33">
      <c r="A8" s="272"/>
      <c r="B8" s="275"/>
      <c r="C8" s="269" t="s">
        <v>35</v>
      </c>
      <c r="D8" s="68" t="s">
        <v>36</v>
      </c>
      <c r="E8" s="68"/>
      <c r="F8" s="68"/>
      <c r="G8" s="68"/>
      <c r="H8" s="269" t="s">
        <v>35</v>
      </c>
      <c r="I8" s="68" t="s">
        <v>36</v>
      </c>
      <c r="J8" s="68"/>
      <c r="K8" s="68"/>
      <c r="L8" s="68"/>
      <c r="M8" s="269" t="s">
        <v>35</v>
      </c>
      <c r="N8" s="68" t="s">
        <v>36</v>
      </c>
      <c r="O8" s="68"/>
      <c r="P8" s="68"/>
      <c r="Q8" s="68"/>
      <c r="R8" s="269" t="s">
        <v>35</v>
      </c>
      <c r="S8" s="68" t="s">
        <v>36</v>
      </c>
      <c r="T8" s="68"/>
      <c r="U8" s="68"/>
      <c r="V8" s="68"/>
      <c r="W8" s="269" t="s">
        <v>35</v>
      </c>
      <c r="X8" s="68" t="s">
        <v>36</v>
      </c>
      <c r="Y8" s="68"/>
      <c r="Z8" s="68"/>
      <c r="AA8" s="68"/>
      <c r="AB8" s="269" t="s">
        <v>35</v>
      </c>
      <c r="AC8" s="68" t="s">
        <v>36</v>
      </c>
      <c r="AD8" s="68"/>
      <c r="AE8" s="68"/>
      <c r="AF8" s="68"/>
      <c r="AG8" s="69" t="s">
        <v>36</v>
      </c>
    </row>
    <row r="9" spans="1:33" ht="15.75" thickBot="1">
      <c r="A9" s="273"/>
      <c r="B9" s="276"/>
      <c r="C9" s="280"/>
      <c r="D9" s="70" t="s">
        <v>37</v>
      </c>
      <c r="E9" s="71" t="s">
        <v>76</v>
      </c>
      <c r="F9" s="70" t="s">
        <v>77</v>
      </c>
      <c r="G9" s="70" t="s">
        <v>78</v>
      </c>
      <c r="H9" s="270"/>
      <c r="I9" s="70" t="s">
        <v>37</v>
      </c>
      <c r="J9" s="71" t="s">
        <v>76</v>
      </c>
      <c r="K9" s="70" t="s">
        <v>77</v>
      </c>
      <c r="L9" s="70" t="s">
        <v>78</v>
      </c>
      <c r="M9" s="270"/>
      <c r="N9" s="70" t="s">
        <v>37</v>
      </c>
      <c r="O9" s="71" t="s">
        <v>76</v>
      </c>
      <c r="P9" s="70" t="s">
        <v>77</v>
      </c>
      <c r="Q9" s="70" t="s">
        <v>78</v>
      </c>
      <c r="R9" s="270"/>
      <c r="S9" s="70" t="s">
        <v>37</v>
      </c>
      <c r="T9" s="71" t="s">
        <v>76</v>
      </c>
      <c r="U9" s="70" t="s">
        <v>77</v>
      </c>
      <c r="V9" s="70" t="s">
        <v>78</v>
      </c>
      <c r="W9" s="270"/>
      <c r="X9" s="70" t="s">
        <v>37</v>
      </c>
      <c r="Y9" s="71" t="s">
        <v>76</v>
      </c>
      <c r="Z9" s="70" t="s">
        <v>77</v>
      </c>
      <c r="AA9" s="70" t="s">
        <v>78</v>
      </c>
      <c r="AB9" s="270"/>
      <c r="AC9" s="70" t="s">
        <v>37</v>
      </c>
      <c r="AD9" s="71" t="s">
        <v>76</v>
      </c>
      <c r="AE9" s="70" t="s">
        <v>77</v>
      </c>
      <c r="AF9" s="70" t="s">
        <v>78</v>
      </c>
      <c r="AG9" s="72" t="s">
        <v>37</v>
      </c>
    </row>
    <row r="10" spans="1:33" ht="15.75" thickTop="1">
      <c r="A10" s="73"/>
      <c r="B10" s="74" t="s">
        <v>38</v>
      </c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G10" s="76"/>
    </row>
    <row r="11" spans="1:33" ht="26.25">
      <c r="A11" s="77" t="s">
        <v>9</v>
      </c>
      <c r="B11" s="78" t="s">
        <v>39</v>
      </c>
      <c r="C11" s="100" t="e">
        <f>+'PIBTRIM CORRIENTE 18-25_V'!H11/'PIBTRIM CORRIENTE 18-25_V'!C11*100-100</f>
        <v>#DIV/0!</v>
      </c>
      <c r="D11" s="100" t="e">
        <f>+'PIBTRIM CORRIENTE 18-25_V'!I11/'PIBTRIM CORRIENTE 18-25_V'!D11*100-100</f>
        <v>#DIV/0!</v>
      </c>
      <c r="E11" s="100" t="e">
        <f>+'PIBTRIM CORRIENTE 18-25_V'!J11/'PIBTRIM CORRIENTE 18-25_V'!E11*100-100</f>
        <v>#DIV/0!</v>
      </c>
      <c r="F11" s="100" t="e">
        <f>+'PIBTRIM CORRIENTE 18-25_V'!K11/'PIBTRIM CORRIENTE 18-25_V'!F11*100-100</f>
        <v>#DIV/0!</v>
      </c>
      <c r="G11" s="100" t="e">
        <f>+'PIBTRIM CORRIENTE 18-25_V'!L11/'PIBTRIM CORRIENTE 18-25_V'!G11*100-100</f>
        <v>#DIV/0!</v>
      </c>
      <c r="H11" s="100" t="e">
        <f>+'PIBTRIM CORRIENTE 18-25_V'!M11/'PIBTRIM CORRIENTE 18-25_V'!H11*100-100</f>
        <v>#DIV/0!</v>
      </c>
      <c r="I11" s="100" t="e">
        <f>+'PIBTRIM CORRIENTE 18-25_V'!N11/'PIBTRIM CORRIENTE 18-25_V'!I11*100-100</f>
        <v>#DIV/0!</v>
      </c>
      <c r="J11" s="100" t="e">
        <f>+'PIBTRIM CORRIENTE 18-25_V'!O11/'PIBTRIM CORRIENTE 18-25_V'!J11*100-100</f>
        <v>#DIV/0!</v>
      </c>
      <c r="K11" s="100" t="e">
        <f>+'PIBTRIM CORRIENTE 18-25_V'!P11/'PIBTRIM CORRIENTE 18-25_V'!K11*100-100</f>
        <v>#DIV/0!</v>
      </c>
      <c r="L11" s="100" t="e">
        <f>+'PIBTRIM CORRIENTE 18-25_V'!Q11/'PIBTRIM CORRIENTE 18-25_V'!L11*100-100</f>
        <v>#DIV/0!</v>
      </c>
      <c r="M11" s="100" t="e">
        <f>+'PIBTRIM CORRIENTE 18-25_V'!R11/'PIBTRIM CORRIENTE 18-25_V'!M11*100-100</f>
        <v>#DIV/0!</v>
      </c>
      <c r="N11" s="100" t="e">
        <f>+'PIBTRIM CORRIENTE 18-25_V'!S11/'PIBTRIM CORRIENTE 18-25_V'!N11*100-100</f>
        <v>#DIV/0!</v>
      </c>
      <c r="O11" s="100" t="e">
        <f>+'PIBTRIM CORRIENTE 18-25_V'!T11/'PIBTRIM CORRIENTE 18-25_V'!O11*100-100</f>
        <v>#DIV/0!</v>
      </c>
      <c r="P11" s="100" t="e">
        <f>+'PIBTRIM CORRIENTE 18-25_V'!U11/'PIBTRIM CORRIENTE 18-25_V'!P11*100-100</f>
        <v>#DIV/0!</v>
      </c>
      <c r="Q11" s="100" t="e">
        <f>+'PIBTRIM CORRIENTE 18-25_V'!V11/'PIBTRIM CORRIENTE 18-25_V'!Q11*100-100</f>
        <v>#DIV/0!</v>
      </c>
      <c r="R11" s="100" t="e">
        <f>+'PIBTRIM CORRIENTE 18-25_V'!W11/'PIBTRIM CORRIENTE 18-25_V'!R11*100-100</f>
        <v>#DIV/0!</v>
      </c>
      <c r="S11" s="100" t="e">
        <f>+'PIBTRIM CORRIENTE 18-25_V'!X11/'PIBTRIM CORRIENTE 18-25_V'!S11*100-100</f>
        <v>#DIV/0!</v>
      </c>
      <c r="T11" s="100" t="e">
        <f>+'PIBTRIM CORRIENTE 18-25_V'!Y11/'PIBTRIM CORRIENTE 18-25_V'!T11*100-100</f>
        <v>#DIV/0!</v>
      </c>
      <c r="U11" s="100" t="e">
        <f>+'PIBTRIM CORRIENTE 18-25_V'!Z11/'PIBTRIM CORRIENTE 18-25_V'!U11*100-100</f>
        <v>#DIV/0!</v>
      </c>
      <c r="V11" s="100" t="e">
        <f>+'PIBTRIM CORRIENTE 18-25_V'!AA11/'PIBTRIM CORRIENTE 18-25_V'!V11*100-100</f>
        <v>#DIV/0!</v>
      </c>
      <c r="W11" s="100" t="e">
        <f>+'PIBTRIM CORRIENTE 18-25_V'!AB11/'PIBTRIM CORRIENTE 18-25_V'!W11*100-100</f>
        <v>#DIV/0!</v>
      </c>
      <c r="X11" s="100" t="e">
        <f>+'PIBTRIM CORRIENTE 18-25_V'!AC11/'PIBTRIM CORRIENTE 18-25_V'!X11*100-100</f>
        <v>#DIV/0!</v>
      </c>
      <c r="Y11" s="100" t="e">
        <f>+'PIBTRIM CORRIENTE 18-25_V'!AD11/'PIBTRIM CORRIENTE 18-25_V'!Y11*100-100</f>
        <v>#DIV/0!</v>
      </c>
      <c r="Z11" s="100" t="e">
        <f>+'PIBTRIM CORRIENTE 18-25_V'!AE11/'PIBTRIM CORRIENTE 18-25_V'!Z11*100-100</f>
        <v>#DIV/0!</v>
      </c>
      <c r="AA11" s="100" t="e">
        <f>+'PIBTRIM CORRIENTE 18-25_V'!AF11/'PIBTRIM CORRIENTE 18-25_V'!AA11*100-100</f>
        <v>#DIV/0!</v>
      </c>
      <c r="AB11" s="100" t="e">
        <f>+'PIBTRIM CORRIENTE 18-25_V'!AG11/'PIBTRIM CORRIENTE 18-25_V'!AB11*100-100</f>
        <v>#DIV/0!</v>
      </c>
      <c r="AC11" s="100" t="e">
        <f>+'PIBTRIM CORRIENTE 18-25_V'!AH11/'PIBTRIM CORRIENTE 18-25_V'!AC11*100-100</f>
        <v>#DIV/0!</v>
      </c>
      <c r="AD11" s="100" t="e">
        <f>+'PIBTRIM CORRIENTE 18-25_V'!AI11/'PIBTRIM CORRIENTE 18-25_V'!AD11*100-100</f>
        <v>#DIV/0!</v>
      </c>
      <c r="AE11" s="100" t="e">
        <f>+'PIBTRIM CORRIENTE 18-25_V'!AJ11/'PIBTRIM CORRIENTE 18-25_V'!AE11*100-100</f>
        <v>#DIV/0!</v>
      </c>
      <c r="AF11" s="100" t="e">
        <f>+'PIBTRIM CORRIENTE 18-25_V'!AK11/'PIBTRIM CORRIENTE 18-25_V'!AF11*100-100</f>
        <v>#DIV/0!</v>
      </c>
      <c r="AG11" s="101" t="e">
        <f>+'PIBTRIM CORRIENTE 18-25_V'!AL11/'PIBTRIM CORRIENTE 18-25_V'!AH11*100-100</f>
        <v>#DIV/0!</v>
      </c>
    </row>
    <row r="12" spans="1:33">
      <c r="A12" s="79" t="s">
        <v>11</v>
      </c>
      <c r="B12" s="80" t="s">
        <v>40</v>
      </c>
      <c r="C12" s="100" t="e">
        <f>+'PIBTRIM CORRIENTE 18-25_V'!H12/'PIBTRIM CORRIENTE 18-25_V'!C12*100-100</f>
        <v>#DIV/0!</v>
      </c>
      <c r="D12" s="100" t="e">
        <f>+'PIBTRIM CORRIENTE 18-25_V'!I12/'PIBTRIM CORRIENTE 18-25_V'!D12*100-100</f>
        <v>#DIV/0!</v>
      </c>
      <c r="E12" s="100" t="e">
        <f>+'PIBTRIM CORRIENTE 18-25_V'!J12/'PIBTRIM CORRIENTE 18-25_V'!E12*100-100</f>
        <v>#DIV/0!</v>
      </c>
      <c r="F12" s="100" t="e">
        <f>+'PIBTRIM CORRIENTE 18-25_V'!K12/'PIBTRIM CORRIENTE 18-25_V'!F12*100-100</f>
        <v>#DIV/0!</v>
      </c>
      <c r="G12" s="100" t="e">
        <f>+'PIBTRIM CORRIENTE 18-25_V'!L12/'PIBTRIM CORRIENTE 18-25_V'!G12*100-100</f>
        <v>#DIV/0!</v>
      </c>
      <c r="H12" s="100" t="e">
        <f>+'PIBTRIM CORRIENTE 18-25_V'!M12/'PIBTRIM CORRIENTE 18-25_V'!H12*100-100</f>
        <v>#DIV/0!</v>
      </c>
      <c r="I12" s="100" t="e">
        <f>+'PIBTRIM CORRIENTE 18-25_V'!N12/'PIBTRIM CORRIENTE 18-25_V'!I12*100-100</f>
        <v>#DIV/0!</v>
      </c>
      <c r="J12" s="100" t="e">
        <f>+'PIBTRIM CORRIENTE 18-25_V'!O12/'PIBTRIM CORRIENTE 18-25_V'!J12*100-100</f>
        <v>#DIV/0!</v>
      </c>
      <c r="K12" s="100" t="e">
        <f>+'PIBTRIM CORRIENTE 18-25_V'!P12/'PIBTRIM CORRIENTE 18-25_V'!K12*100-100</f>
        <v>#DIV/0!</v>
      </c>
      <c r="L12" s="100" t="e">
        <f>+'PIBTRIM CORRIENTE 18-25_V'!Q12/'PIBTRIM CORRIENTE 18-25_V'!L12*100-100</f>
        <v>#DIV/0!</v>
      </c>
      <c r="M12" s="100" t="e">
        <f>+'PIBTRIM CORRIENTE 18-25_V'!R12/'PIBTRIM CORRIENTE 18-25_V'!M12*100-100</f>
        <v>#DIV/0!</v>
      </c>
      <c r="N12" s="100" t="e">
        <f>+'PIBTRIM CORRIENTE 18-25_V'!S12/'PIBTRIM CORRIENTE 18-25_V'!N12*100-100</f>
        <v>#DIV/0!</v>
      </c>
      <c r="O12" s="100" t="e">
        <f>+'PIBTRIM CORRIENTE 18-25_V'!T12/'PIBTRIM CORRIENTE 18-25_V'!O12*100-100</f>
        <v>#DIV/0!</v>
      </c>
      <c r="P12" s="100" t="e">
        <f>+'PIBTRIM CORRIENTE 18-25_V'!U12/'PIBTRIM CORRIENTE 18-25_V'!P12*100-100</f>
        <v>#DIV/0!</v>
      </c>
      <c r="Q12" s="100" t="e">
        <f>+'PIBTRIM CORRIENTE 18-25_V'!V12/'PIBTRIM CORRIENTE 18-25_V'!Q12*100-100</f>
        <v>#DIV/0!</v>
      </c>
      <c r="R12" s="100" t="e">
        <f>+'PIBTRIM CORRIENTE 18-25_V'!W12/'PIBTRIM CORRIENTE 18-25_V'!R12*100-100</f>
        <v>#DIV/0!</v>
      </c>
      <c r="S12" s="100" t="e">
        <f>+'PIBTRIM CORRIENTE 18-25_V'!X12/'PIBTRIM CORRIENTE 18-25_V'!S12*100-100</f>
        <v>#DIV/0!</v>
      </c>
      <c r="T12" s="100" t="e">
        <f>+'PIBTRIM CORRIENTE 18-25_V'!Y12/'PIBTRIM CORRIENTE 18-25_V'!T12*100-100</f>
        <v>#DIV/0!</v>
      </c>
      <c r="U12" s="100" t="e">
        <f>+'PIBTRIM CORRIENTE 18-25_V'!Z12/'PIBTRIM CORRIENTE 18-25_V'!U12*100-100</f>
        <v>#DIV/0!</v>
      </c>
      <c r="V12" s="100" t="e">
        <f>+'PIBTRIM CORRIENTE 18-25_V'!AA12/'PIBTRIM CORRIENTE 18-25_V'!V12*100-100</f>
        <v>#DIV/0!</v>
      </c>
      <c r="W12" s="100" t="e">
        <f>+'PIBTRIM CORRIENTE 18-25_V'!AB12/'PIBTRIM CORRIENTE 18-25_V'!W12*100-100</f>
        <v>#DIV/0!</v>
      </c>
      <c r="X12" s="100" t="e">
        <f>+'PIBTRIM CORRIENTE 18-25_V'!AC12/'PIBTRIM CORRIENTE 18-25_V'!X12*100-100</f>
        <v>#DIV/0!</v>
      </c>
      <c r="Y12" s="100" t="e">
        <f>+'PIBTRIM CORRIENTE 18-25_V'!AD12/'PIBTRIM CORRIENTE 18-25_V'!Y12*100-100</f>
        <v>#DIV/0!</v>
      </c>
      <c r="Z12" s="100" t="e">
        <f>+'PIBTRIM CORRIENTE 18-25_V'!AE12/'PIBTRIM CORRIENTE 18-25_V'!Z12*100-100</f>
        <v>#DIV/0!</v>
      </c>
      <c r="AA12" s="100" t="e">
        <f>+'PIBTRIM CORRIENTE 18-25_V'!AF12/'PIBTRIM CORRIENTE 18-25_V'!AA12*100-100</f>
        <v>#DIV/0!</v>
      </c>
      <c r="AB12" s="100" t="e">
        <f>+'PIBTRIM CORRIENTE 18-25_V'!AG12/'PIBTRIM CORRIENTE 18-25_V'!AB12*100-100</f>
        <v>#DIV/0!</v>
      </c>
      <c r="AC12" s="100" t="e">
        <f>+'PIBTRIM CORRIENTE 18-25_V'!AH12/'PIBTRIM CORRIENTE 18-25_V'!AC12*100-100</f>
        <v>#DIV/0!</v>
      </c>
      <c r="AD12" s="100" t="e">
        <f>+'PIBTRIM CORRIENTE 18-25_V'!AI12/'PIBTRIM CORRIENTE 18-25_V'!AD12*100-100</f>
        <v>#DIV/0!</v>
      </c>
      <c r="AE12" s="100" t="e">
        <f>+'PIBTRIM CORRIENTE 18-25_V'!AJ12/'PIBTRIM CORRIENTE 18-25_V'!AE12*100-100</f>
        <v>#DIV/0!</v>
      </c>
      <c r="AF12" s="100" t="e">
        <f>+'PIBTRIM CORRIENTE 18-25_V'!AK12/'PIBTRIM CORRIENTE 18-25_V'!AF12*100-100</f>
        <v>#DIV/0!</v>
      </c>
      <c r="AG12" s="101" t="e">
        <f>+'PIBTRIM CORRIENTE 18-25_V'!AL12/'PIBTRIM CORRIENTE 18-25_V'!AH12*100-100</f>
        <v>#DIV/0!</v>
      </c>
    </row>
    <row r="13" spans="1:33">
      <c r="A13" s="79" t="s">
        <v>12</v>
      </c>
      <c r="B13" s="80" t="s">
        <v>41</v>
      </c>
      <c r="C13" s="100" t="e">
        <f>+'PIBTRIM CORRIENTE 18-25_V'!H13/'PIBTRIM CORRIENTE 18-25_V'!C13*100-100</f>
        <v>#DIV/0!</v>
      </c>
      <c r="D13" s="100" t="e">
        <f>+'PIBTRIM CORRIENTE 18-25_V'!I13/'PIBTRIM CORRIENTE 18-25_V'!D13*100-100</f>
        <v>#DIV/0!</v>
      </c>
      <c r="E13" s="100" t="e">
        <f>+'PIBTRIM CORRIENTE 18-25_V'!J13/'PIBTRIM CORRIENTE 18-25_V'!E13*100-100</f>
        <v>#DIV/0!</v>
      </c>
      <c r="F13" s="100" t="e">
        <f>+'PIBTRIM CORRIENTE 18-25_V'!K13/'PIBTRIM CORRIENTE 18-25_V'!F13*100-100</f>
        <v>#DIV/0!</v>
      </c>
      <c r="G13" s="100" t="e">
        <f>+'PIBTRIM CORRIENTE 18-25_V'!L13/'PIBTRIM CORRIENTE 18-25_V'!G13*100-100</f>
        <v>#DIV/0!</v>
      </c>
      <c r="H13" s="100" t="e">
        <f>+'PIBTRIM CORRIENTE 18-25_V'!M13/'PIBTRIM CORRIENTE 18-25_V'!H13*100-100</f>
        <v>#DIV/0!</v>
      </c>
      <c r="I13" s="100" t="e">
        <f>+'PIBTRIM CORRIENTE 18-25_V'!N13/'PIBTRIM CORRIENTE 18-25_V'!I13*100-100</f>
        <v>#DIV/0!</v>
      </c>
      <c r="J13" s="100" t="e">
        <f>+'PIBTRIM CORRIENTE 18-25_V'!O13/'PIBTRIM CORRIENTE 18-25_V'!J13*100-100</f>
        <v>#DIV/0!</v>
      </c>
      <c r="K13" s="100" t="e">
        <f>+'PIBTRIM CORRIENTE 18-25_V'!P13/'PIBTRIM CORRIENTE 18-25_V'!K13*100-100</f>
        <v>#DIV/0!</v>
      </c>
      <c r="L13" s="100" t="e">
        <f>+'PIBTRIM CORRIENTE 18-25_V'!Q13/'PIBTRIM CORRIENTE 18-25_V'!L13*100-100</f>
        <v>#DIV/0!</v>
      </c>
      <c r="M13" s="100" t="e">
        <f>+'PIBTRIM CORRIENTE 18-25_V'!R13/'PIBTRIM CORRIENTE 18-25_V'!M13*100-100</f>
        <v>#DIV/0!</v>
      </c>
      <c r="N13" s="100" t="e">
        <f>+'PIBTRIM CORRIENTE 18-25_V'!S13/'PIBTRIM CORRIENTE 18-25_V'!N13*100-100</f>
        <v>#DIV/0!</v>
      </c>
      <c r="O13" s="100" t="e">
        <f>+'PIBTRIM CORRIENTE 18-25_V'!T13/'PIBTRIM CORRIENTE 18-25_V'!O13*100-100</f>
        <v>#DIV/0!</v>
      </c>
      <c r="P13" s="100" t="e">
        <f>+'PIBTRIM CORRIENTE 18-25_V'!U13/'PIBTRIM CORRIENTE 18-25_V'!P13*100-100</f>
        <v>#DIV/0!</v>
      </c>
      <c r="Q13" s="100" t="e">
        <f>+'PIBTRIM CORRIENTE 18-25_V'!V13/'PIBTRIM CORRIENTE 18-25_V'!Q13*100-100</f>
        <v>#DIV/0!</v>
      </c>
      <c r="R13" s="100" t="e">
        <f>+'PIBTRIM CORRIENTE 18-25_V'!W13/'PIBTRIM CORRIENTE 18-25_V'!R13*100-100</f>
        <v>#DIV/0!</v>
      </c>
      <c r="S13" s="100" t="e">
        <f>+'PIBTRIM CORRIENTE 18-25_V'!X13/'PIBTRIM CORRIENTE 18-25_V'!S13*100-100</f>
        <v>#DIV/0!</v>
      </c>
      <c r="T13" s="100" t="e">
        <f>+'PIBTRIM CORRIENTE 18-25_V'!Y13/'PIBTRIM CORRIENTE 18-25_V'!T13*100-100</f>
        <v>#DIV/0!</v>
      </c>
      <c r="U13" s="100" t="e">
        <f>+'PIBTRIM CORRIENTE 18-25_V'!Z13/'PIBTRIM CORRIENTE 18-25_V'!U13*100-100</f>
        <v>#DIV/0!</v>
      </c>
      <c r="V13" s="100" t="e">
        <f>+'PIBTRIM CORRIENTE 18-25_V'!AA13/'PIBTRIM CORRIENTE 18-25_V'!V13*100-100</f>
        <v>#DIV/0!</v>
      </c>
      <c r="W13" s="100" t="e">
        <f>+'PIBTRIM CORRIENTE 18-25_V'!AB13/'PIBTRIM CORRIENTE 18-25_V'!W13*100-100</f>
        <v>#DIV/0!</v>
      </c>
      <c r="X13" s="100" t="e">
        <f>+'PIBTRIM CORRIENTE 18-25_V'!AC13/'PIBTRIM CORRIENTE 18-25_V'!X13*100-100</f>
        <v>#DIV/0!</v>
      </c>
      <c r="Y13" s="100" t="e">
        <f>+'PIBTRIM CORRIENTE 18-25_V'!AD13/'PIBTRIM CORRIENTE 18-25_V'!Y13*100-100</f>
        <v>#DIV/0!</v>
      </c>
      <c r="Z13" s="100" t="e">
        <f>+'PIBTRIM CORRIENTE 18-25_V'!AE13/'PIBTRIM CORRIENTE 18-25_V'!Z13*100-100</f>
        <v>#DIV/0!</v>
      </c>
      <c r="AA13" s="100" t="e">
        <f>+'PIBTRIM CORRIENTE 18-25_V'!AF13/'PIBTRIM CORRIENTE 18-25_V'!AA13*100-100</f>
        <v>#DIV/0!</v>
      </c>
      <c r="AB13" s="100" t="e">
        <f>+'PIBTRIM CORRIENTE 18-25_V'!AG13/'PIBTRIM CORRIENTE 18-25_V'!AB13*100-100</f>
        <v>#DIV/0!</v>
      </c>
      <c r="AC13" s="100" t="e">
        <f>+'PIBTRIM CORRIENTE 18-25_V'!AH13/'PIBTRIM CORRIENTE 18-25_V'!AC13*100-100</f>
        <v>#DIV/0!</v>
      </c>
      <c r="AD13" s="100" t="e">
        <f>+'PIBTRIM CORRIENTE 18-25_V'!AI13/'PIBTRIM CORRIENTE 18-25_V'!AD13*100-100</f>
        <v>#DIV/0!</v>
      </c>
      <c r="AE13" s="100" t="e">
        <f>+'PIBTRIM CORRIENTE 18-25_V'!AJ13/'PIBTRIM CORRIENTE 18-25_V'!AE13*100-100</f>
        <v>#DIV/0!</v>
      </c>
      <c r="AF13" s="100" t="e">
        <f>+'PIBTRIM CORRIENTE 18-25_V'!AK13/'PIBTRIM CORRIENTE 18-25_V'!AF13*100-100</f>
        <v>#DIV/0!</v>
      </c>
      <c r="AG13" s="101" t="e">
        <f>+'PIBTRIM CORRIENTE 18-25_V'!AL13/'PIBTRIM CORRIENTE 18-25_V'!AH13*100-100</f>
        <v>#DIV/0!</v>
      </c>
    </row>
    <row r="14" spans="1:33" ht="39">
      <c r="A14" s="77" t="s">
        <v>13</v>
      </c>
      <c r="B14" s="78" t="s">
        <v>42</v>
      </c>
      <c r="C14" s="100" t="e">
        <f>+'PIBTRIM CORRIENTE 18-25_V'!H14/'PIBTRIM CORRIENTE 18-25_V'!C14*100-100</f>
        <v>#DIV/0!</v>
      </c>
      <c r="D14" s="100" t="e">
        <f>+'PIBTRIM CORRIENTE 18-25_V'!I14/'PIBTRIM CORRIENTE 18-25_V'!D14*100-100</f>
        <v>#DIV/0!</v>
      </c>
      <c r="E14" s="100" t="e">
        <f>+'PIBTRIM CORRIENTE 18-25_V'!J14/'PIBTRIM CORRIENTE 18-25_V'!E14*100-100</f>
        <v>#DIV/0!</v>
      </c>
      <c r="F14" s="100" t="e">
        <f>+'PIBTRIM CORRIENTE 18-25_V'!K14/'PIBTRIM CORRIENTE 18-25_V'!F14*100-100</f>
        <v>#DIV/0!</v>
      </c>
      <c r="G14" s="100" t="e">
        <f>+'PIBTRIM CORRIENTE 18-25_V'!L14/'PIBTRIM CORRIENTE 18-25_V'!G14*100-100</f>
        <v>#DIV/0!</v>
      </c>
      <c r="H14" s="100" t="e">
        <f>+'PIBTRIM CORRIENTE 18-25_V'!M14/'PIBTRIM CORRIENTE 18-25_V'!H14*100-100</f>
        <v>#DIV/0!</v>
      </c>
      <c r="I14" s="100" t="e">
        <f>+'PIBTRIM CORRIENTE 18-25_V'!N14/'PIBTRIM CORRIENTE 18-25_V'!I14*100-100</f>
        <v>#DIV/0!</v>
      </c>
      <c r="J14" s="100" t="e">
        <f>+'PIBTRIM CORRIENTE 18-25_V'!O14/'PIBTRIM CORRIENTE 18-25_V'!J14*100-100</f>
        <v>#DIV/0!</v>
      </c>
      <c r="K14" s="100" t="e">
        <f>+'PIBTRIM CORRIENTE 18-25_V'!P14/'PIBTRIM CORRIENTE 18-25_V'!K14*100-100</f>
        <v>#DIV/0!</v>
      </c>
      <c r="L14" s="100" t="e">
        <f>+'PIBTRIM CORRIENTE 18-25_V'!Q14/'PIBTRIM CORRIENTE 18-25_V'!L14*100-100</f>
        <v>#DIV/0!</v>
      </c>
      <c r="M14" s="100" t="e">
        <f>+'PIBTRIM CORRIENTE 18-25_V'!R14/'PIBTRIM CORRIENTE 18-25_V'!M14*100-100</f>
        <v>#DIV/0!</v>
      </c>
      <c r="N14" s="100" t="e">
        <f>+'PIBTRIM CORRIENTE 18-25_V'!S14/'PIBTRIM CORRIENTE 18-25_V'!N14*100-100</f>
        <v>#DIV/0!</v>
      </c>
      <c r="O14" s="100" t="e">
        <f>+'PIBTRIM CORRIENTE 18-25_V'!T14/'PIBTRIM CORRIENTE 18-25_V'!O14*100-100</f>
        <v>#DIV/0!</v>
      </c>
      <c r="P14" s="100" t="e">
        <f>+'PIBTRIM CORRIENTE 18-25_V'!U14/'PIBTRIM CORRIENTE 18-25_V'!P14*100-100</f>
        <v>#DIV/0!</v>
      </c>
      <c r="Q14" s="100" t="e">
        <f>+'PIBTRIM CORRIENTE 18-25_V'!V14/'PIBTRIM CORRIENTE 18-25_V'!Q14*100-100</f>
        <v>#DIV/0!</v>
      </c>
      <c r="R14" s="100" t="e">
        <f>+'PIBTRIM CORRIENTE 18-25_V'!W14/'PIBTRIM CORRIENTE 18-25_V'!R14*100-100</f>
        <v>#DIV/0!</v>
      </c>
      <c r="S14" s="100" t="e">
        <f>+'PIBTRIM CORRIENTE 18-25_V'!X14/'PIBTRIM CORRIENTE 18-25_V'!S14*100-100</f>
        <v>#DIV/0!</v>
      </c>
      <c r="T14" s="100" t="e">
        <f>+'PIBTRIM CORRIENTE 18-25_V'!Y14/'PIBTRIM CORRIENTE 18-25_V'!T14*100-100</f>
        <v>#DIV/0!</v>
      </c>
      <c r="U14" s="100" t="e">
        <f>+'PIBTRIM CORRIENTE 18-25_V'!Z14/'PIBTRIM CORRIENTE 18-25_V'!U14*100-100</f>
        <v>#DIV/0!</v>
      </c>
      <c r="V14" s="100" t="e">
        <f>+'PIBTRIM CORRIENTE 18-25_V'!AA14/'PIBTRIM CORRIENTE 18-25_V'!V14*100-100</f>
        <v>#DIV/0!</v>
      </c>
      <c r="W14" s="100" t="e">
        <f>+'PIBTRIM CORRIENTE 18-25_V'!AB14/'PIBTRIM CORRIENTE 18-25_V'!W14*100-100</f>
        <v>#DIV/0!</v>
      </c>
      <c r="X14" s="100" t="e">
        <f>+'PIBTRIM CORRIENTE 18-25_V'!AC14/'PIBTRIM CORRIENTE 18-25_V'!X14*100-100</f>
        <v>#DIV/0!</v>
      </c>
      <c r="Y14" s="100" t="e">
        <f>+'PIBTRIM CORRIENTE 18-25_V'!AD14/'PIBTRIM CORRIENTE 18-25_V'!Y14*100-100</f>
        <v>#DIV/0!</v>
      </c>
      <c r="Z14" s="100" t="e">
        <f>+'PIBTRIM CORRIENTE 18-25_V'!AE14/'PIBTRIM CORRIENTE 18-25_V'!Z14*100-100</f>
        <v>#DIV/0!</v>
      </c>
      <c r="AA14" s="100" t="e">
        <f>+'PIBTRIM CORRIENTE 18-25_V'!AF14/'PIBTRIM CORRIENTE 18-25_V'!AA14*100-100</f>
        <v>#DIV/0!</v>
      </c>
      <c r="AB14" s="100" t="e">
        <f>+'PIBTRIM CORRIENTE 18-25_V'!AG14/'PIBTRIM CORRIENTE 18-25_V'!AB14*100-100</f>
        <v>#DIV/0!</v>
      </c>
      <c r="AC14" s="100" t="e">
        <f>+'PIBTRIM CORRIENTE 18-25_V'!AH14/'PIBTRIM CORRIENTE 18-25_V'!AC14*100-100</f>
        <v>#DIV/0!</v>
      </c>
      <c r="AD14" s="100" t="e">
        <f>+'PIBTRIM CORRIENTE 18-25_V'!AI14/'PIBTRIM CORRIENTE 18-25_V'!AD14*100-100</f>
        <v>#DIV/0!</v>
      </c>
      <c r="AE14" s="100" t="e">
        <f>+'PIBTRIM CORRIENTE 18-25_V'!AJ14/'PIBTRIM CORRIENTE 18-25_V'!AE14*100-100</f>
        <v>#DIV/0!</v>
      </c>
      <c r="AF14" s="100" t="e">
        <f>+'PIBTRIM CORRIENTE 18-25_V'!AK14/'PIBTRIM CORRIENTE 18-25_V'!AF14*100-100</f>
        <v>#DIV/0!</v>
      </c>
      <c r="AG14" s="101" t="e">
        <f>+'PIBTRIM CORRIENTE 18-25_V'!AL14/'PIBTRIM CORRIENTE 18-25_V'!AH14*100-100</f>
        <v>#DIV/0!</v>
      </c>
    </row>
    <row r="15" spans="1:33">
      <c r="A15" s="79" t="s">
        <v>14</v>
      </c>
      <c r="B15" s="80" t="s">
        <v>43</v>
      </c>
      <c r="C15" s="100" t="e">
        <f>+'PIBTRIM CORRIENTE 18-25_V'!H15/'PIBTRIM CORRIENTE 18-25_V'!C15*100-100</f>
        <v>#DIV/0!</v>
      </c>
      <c r="D15" s="100" t="e">
        <f>+'PIBTRIM CORRIENTE 18-25_V'!I15/'PIBTRIM CORRIENTE 18-25_V'!D15*100-100</f>
        <v>#DIV/0!</v>
      </c>
      <c r="E15" s="100" t="e">
        <f>+'PIBTRIM CORRIENTE 18-25_V'!J15/'PIBTRIM CORRIENTE 18-25_V'!E15*100-100</f>
        <v>#DIV/0!</v>
      </c>
      <c r="F15" s="100" t="e">
        <f>+'PIBTRIM CORRIENTE 18-25_V'!K15/'PIBTRIM CORRIENTE 18-25_V'!F15*100-100</f>
        <v>#DIV/0!</v>
      </c>
      <c r="G15" s="100" t="e">
        <f>+'PIBTRIM CORRIENTE 18-25_V'!L15/'PIBTRIM CORRIENTE 18-25_V'!G15*100-100</f>
        <v>#DIV/0!</v>
      </c>
      <c r="H15" s="100" t="e">
        <f>+'PIBTRIM CORRIENTE 18-25_V'!M15/'PIBTRIM CORRIENTE 18-25_V'!H15*100-100</f>
        <v>#DIV/0!</v>
      </c>
      <c r="I15" s="100" t="e">
        <f>+'PIBTRIM CORRIENTE 18-25_V'!N15/'PIBTRIM CORRIENTE 18-25_V'!I15*100-100</f>
        <v>#DIV/0!</v>
      </c>
      <c r="J15" s="100" t="e">
        <f>+'PIBTRIM CORRIENTE 18-25_V'!O15/'PIBTRIM CORRIENTE 18-25_V'!J15*100-100</f>
        <v>#DIV/0!</v>
      </c>
      <c r="K15" s="100" t="e">
        <f>+'PIBTRIM CORRIENTE 18-25_V'!P15/'PIBTRIM CORRIENTE 18-25_V'!K15*100-100</f>
        <v>#DIV/0!</v>
      </c>
      <c r="L15" s="100" t="e">
        <f>+'PIBTRIM CORRIENTE 18-25_V'!Q15/'PIBTRIM CORRIENTE 18-25_V'!L15*100-100</f>
        <v>#DIV/0!</v>
      </c>
      <c r="M15" s="100" t="e">
        <f>+'PIBTRIM CORRIENTE 18-25_V'!R15/'PIBTRIM CORRIENTE 18-25_V'!M15*100-100</f>
        <v>#DIV/0!</v>
      </c>
      <c r="N15" s="100" t="e">
        <f>+'PIBTRIM CORRIENTE 18-25_V'!S15/'PIBTRIM CORRIENTE 18-25_V'!N15*100-100</f>
        <v>#DIV/0!</v>
      </c>
      <c r="O15" s="100" t="e">
        <f>+'PIBTRIM CORRIENTE 18-25_V'!T15/'PIBTRIM CORRIENTE 18-25_V'!O15*100-100</f>
        <v>#DIV/0!</v>
      </c>
      <c r="P15" s="100" t="e">
        <f>+'PIBTRIM CORRIENTE 18-25_V'!U15/'PIBTRIM CORRIENTE 18-25_V'!P15*100-100</f>
        <v>#DIV/0!</v>
      </c>
      <c r="Q15" s="100" t="e">
        <f>+'PIBTRIM CORRIENTE 18-25_V'!V15/'PIBTRIM CORRIENTE 18-25_V'!Q15*100-100</f>
        <v>#DIV/0!</v>
      </c>
      <c r="R15" s="100" t="e">
        <f>+'PIBTRIM CORRIENTE 18-25_V'!W15/'PIBTRIM CORRIENTE 18-25_V'!R15*100-100</f>
        <v>#DIV/0!</v>
      </c>
      <c r="S15" s="100" t="e">
        <f>+'PIBTRIM CORRIENTE 18-25_V'!X15/'PIBTRIM CORRIENTE 18-25_V'!S15*100-100</f>
        <v>#DIV/0!</v>
      </c>
      <c r="T15" s="100" t="e">
        <f>+'PIBTRIM CORRIENTE 18-25_V'!Y15/'PIBTRIM CORRIENTE 18-25_V'!T15*100-100</f>
        <v>#DIV/0!</v>
      </c>
      <c r="U15" s="100" t="e">
        <f>+'PIBTRIM CORRIENTE 18-25_V'!Z15/'PIBTRIM CORRIENTE 18-25_V'!U15*100-100</f>
        <v>#DIV/0!</v>
      </c>
      <c r="V15" s="100" t="e">
        <f>+'PIBTRIM CORRIENTE 18-25_V'!AA15/'PIBTRIM CORRIENTE 18-25_V'!V15*100-100</f>
        <v>#DIV/0!</v>
      </c>
      <c r="W15" s="100" t="e">
        <f>+'PIBTRIM CORRIENTE 18-25_V'!AB15/'PIBTRIM CORRIENTE 18-25_V'!W15*100-100</f>
        <v>#DIV/0!</v>
      </c>
      <c r="X15" s="100" t="e">
        <f>+'PIBTRIM CORRIENTE 18-25_V'!AC15/'PIBTRIM CORRIENTE 18-25_V'!X15*100-100</f>
        <v>#DIV/0!</v>
      </c>
      <c r="Y15" s="100" t="e">
        <f>+'PIBTRIM CORRIENTE 18-25_V'!AD15/'PIBTRIM CORRIENTE 18-25_V'!Y15*100-100</f>
        <v>#DIV/0!</v>
      </c>
      <c r="Z15" s="100" t="e">
        <f>+'PIBTRIM CORRIENTE 18-25_V'!AE15/'PIBTRIM CORRIENTE 18-25_V'!Z15*100-100</f>
        <v>#DIV/0!</v>
      </c>
      <c r="AA15" s="100" t="e">
        <f>+'PIBTRIM CORRIENTE 18-25_V'!AF15/'PIBTRIM CORRIENTE 18-25_V'!AA15*100-100</f>
        <v>#DIV/0!</v>
      </c>
      <c r="AB15" s="100" t="e">
        <f>+'PIBTRIM CORRIENTE 18-25_V'!AG15/'PIBTRIM CORRIENTE 18-25_V'!AB15*100-100</f>
        <v>#DIV/0!</v>
      </c>
      <c r="AC15" s="100" t="e">
        <f>+'PIBTRIM CORRIENTE 18-25_V'!AH15/'PIBTRIM CORRIENTE 18-25_V'!AC15*100-100</f>
        <v>#DIV/0!</v>
      </c>
      <c r="AD15" s="100" t="e">
        <f>+'PIBTRIM CORRIENTE 18-25_V'!AI15/'PIBTRIM CORRIENTE 18-25_V'!AD15*100-100</f>
        <v>#DIV/0!</v>
      </c>
      <c r="AE15" s="100" t="e">
        <f>+'PIBTRIM CORRIENTE 18-25_V'!AJ15/'PIBTRIM CORRIENTE 18-25_V'!AE15*100-100</f>
        <v>#DIV/0!</v>
      </c>
      <c r="AF15" s="100" t="e">
        <f>+'PIBTRIM CORRIENTE 18-25_V'!AK15/'PIBTRIM CORRIENTE 18-25_V'!AF15*100-100</f>
        <v>#DIV/0!</v>
      </c>
      <c r="AG15" s="101" t="e">
        <f>+'PIBTRIM CORRIENTE 18-25_V'!AL15/'PIBTRIM CORRIENTE 18-25_V'!AH15*100-100</f>
        <v>#DIV/0!</v>
      </c>
    </row>
    <row r="16" spans="1:33" ht="26.25">
      <c r="A16" s="77" t="s">
        <v>15</v>
      </c>
      <c r="B16" s="78" t="s">
        <v>44</v>
      </c>
      <c r="C16" s="100" t="e">
        <f>+'PIBTRIM CORRIENTE 18-25_V'!H16/'PIBTRIM CORRIENTE 18-25_V'!C16*100-100</f>
        <v>#DIV/0!</v>
      </c>
      <c r="D16" s="100" t="e">
        <f>+'PIBTRIM CORRIENTE 18-25_V'!I16/'PIBTRIM CORRIENTE 18-25_V'!D16*100-100</f>
        <v>#DIV/0!</v>
      </c>
      <c r="E16" s="100" t="e">
        <f>+'PIBTRIM CORRIENTE 18-25_V'!J16/'PIBTRIM CORRIENTE 18-25_V'!E16*100-100</f>
        <v>#DIV/0!</v>
      </c>
      <c r="F16" s="100" t="e">
        <f>+'PIBTRIM CORRIENTE 18-25_V'!K16/'PIBTRIM CORRIENTE 18-25_V'!F16*100-100</f>
        <v>#DIV/0!</v>
      </c>
      <c r="G16" s="100" t="e">
        <f>+'PIBTRIM CORRIENTE 18-25_V'!L16/'PIBTRIM CORRIENTE 18-25_V'!G16*100-100</f>
        <v>#DIV/0!</v>
      </c>
      <c r="H16" s="100" t="e">
        <f>+'PIBTRIM CORRIENTE 18-25_V'!M16/'PIBTRIM CORRIENTE 18-25_V'!H16*100-100</f>
        <v>#DIV/0!</v>
      </c>
      <c r="I16" s="100" t="e">
        <f>+'PIBTRIM CORRIENTE 18-25_V'!N16/'PIBTRIM CORRIENTE 18-25_V'!I16*100-100</f>
        <v>#DIV/0!</v>
      </c>
      <c r="J16" s="100" t="e">
        <f>+'PIBTRIM CORRIENTE 18-25_V'!O16/'PIBTRIM CORRIENTE 18-25_V'!J16*100-100</f>
        <v>#DIV/0!</v>
      </c>
      <c r="K16" s="100" t="e">
        <f>+'PIBTRIM CORRIENTE 18-25_V'!P16/'PIBTRIM CORRIENTE 18-25_V'!K16*100-100</f>
        <v>#DIV/0!</v>
      </c>
      <c r="L16" s="100" t="e">
        <f>+'PIBTRIM CORRIENTE 18-25_V'!Q16/'PIBTRIM CORRIENTE 18-25_V'!L16*100-100</f>
        <v>#DIV/0!</v>
      </c>
      <c r="M16" s="100" t="e">
        <f>+'PIBTRIM CORRIENTE 18-25_V'!R16/'PIBTRIM CORRIENTE 18-25_V'!M16*100-100</f>
        <v>#DIV/0!</v>
      </c>
      <c r="N16" s="100" t="e">
        <f>+'PIBTRIM CORRIENTE 18-25_V'!S16/'PIBTRIM CORRIENTE 18-25_V'!N16*100-100</f>
        <v>#DIV/0!</v>
      </c>
      <c r="O16" s="100" t="e">
        <f>+'PIBTRIM CORRIENTE 18-25_V'!T16/'PIBTRIM CORRIENTE 18-25_V'!O16*100-100</f>
        <v>#DIV/0!</v>
      </c>
      <c r="P16" s="100" t="e">
        <f>+'PIBTRIM CORRIENTE 18-25_V'!U16/'PIBTRIM CORRIENTE 18-25_V'!P16*100-100</f>
        <v>#DIV/0!</v>
      </c>
      <c r="Q16" s="100" t="e">
        <f>+'PIBTRIM CORRIENTE 18-25_V'!V16/'PIBTRIM CORRIENTE 18-25_V'!Q16*100-100</f>
        <v>#DIV/0!</v>
      </c>
      <c r="R16" s="100" t="e">
        <f>+'PIBTRIM CORRIENTE 18-25_V'!W16/'PIBTRIM CORRIENTE 18-25_V'!R16*100-100</f>
        <v>#DIV/0!</v>
      </c>
      <c r="S16" s="100" t="e">
        <f>+'PIBTRIM CORRIENTE 18-25_V'!X16/'PIBTRIM CORRIENTE 18-25_V'!S16*100-100</f>
        <v>#DIV/0!</v>
      </c>
      <c r="T16" s="100" t="e">
        <f>+'PIBTRIM CORRIENTE 18-25_V'!Y16/'PIBTRIM CORRIENTE 18-25_V'!T16*100-100</f>
        <v>#DIV/0!</v>
      </c>
      <c r="U16" s="100" t="e">
        <f>+'PIBTRIM CORRIENTE 18-25_V'!Z16/'PIBTRIM CORRIENTE 18-25_V'!U16*100-100</f>
        <v>#DIV/0!</v>
      </c>
      <c r="V16" s="100" t="e">
        <f>+'PIBTRIM CORRIENTE 18-25_V'!AA16/'PIBTRIM CORRIENTE 18-25_V'!V16*100-100</f>
        <v>#DIV/0!</v>
      </c>
      <c r="W16" s="100" t="e">
        <f>+'PIBTRIM CORRIENTE 18-25_V'!AB16/'PIBTRIM CORRIENTE 18-25_V'!W16*100-100</f>
        <v>#DIV/0!</v>
      </c>
      <c r="X16" s="100" t="e">
        <f>+'PIBTRIM CORRIENTE 18-25_V'!AC16/'PIBTRIM CORRIENTE 18-25_V'!X16*100-100</f>
        <v>#DIV/0!</v>
      </c>
      <c r="Y16" s="100" t="e">
        <f>+'PIBTRIM CORRIENTE 18-25_V'!AD16/'PIBTRIM CORRIENTE 18-25_V'!Y16*100-100</f>
        <v>#DIV/0!</v>
      </c>
      <c r="Z16" s="100" t="e">
        <f>+'PIBTRIM CORRIENTE 18-25_V'!AE16/'PIBTRIM CORRIENTE 18-25_V'!Z16*100-100</f>
        <v>#DIV/0!</v>
      </c>
      <c r="AA16" s="100" t="e">
        <f>+'PIBTRIM CORRIENTE 18-25_V'!AF16/'PIBTRIM CORRIENTE 18-25_V'!AA16*100-100</f>
        <v>#DIV/0!</v>
      </c>
      <c r="AB16" s="100" t="e">
        <f>+'PIBTRIM CORRIENTE 18-25_V'!AG16/'PIBTRIM CORRIENTE 18-25_V'!AB16*100-100</f>
        <v>#DIV/0!</v>
      </c>
      <c r="AC16" s="100" t="e">
        <f>+'PIBTRIM CORRIENTE 18-25_V'!AH16/'PIBTRIM CORRIENTE 18-25_V'!AC16*100-100</f>
        <v>#DIV/0!</v>
      </c>
      <c r="AD16" s="100" t="e">
        <f>+'PIBTRIM CORRIENTE 18-25_V'!AI16/'PIBTRIM CORRIENTE 18-25_V'!AD16*100-100</f>
        <v>#DIV/0!</v>
      </c>
      <c r="AE16" s="100" t="e">
        <f>+'PIBTRIM CORRIENTE 18-25_V'!AJ16/'PIBTRIM CORRIENTE 18-25_V'!AE16*100-100</f>
        <v>#DIV/0!</v>
      </c>
      <c r="AF16" s="100" t="e">
        <f>+'PIBTRIM CORRIENTE 18-25_V'!AK16/'PIBTRIM CORRIENTE 18-25_V'!AF16*100-100</f>
        <v>#DIV/0!</v>
      </c>
      <c r="AG16" s="101" t="e">
        <f>+'PIBTRIM CORRIENTE 18-25_V'!AL16/'PIBTRIM CORRIENTE 18-25_V'!AH16*100-100</f>
        <v>#DIV/0!</v>
      </c>
    </row>
    <row r="17" spans="1:33">
      <c r="A17" s="79" t="s">
        <v>16</v>
      </c>
      <c r="B17" s="80" t="s">
        <v>45</v>
      </c>
      <c r="C17" s="100" t="e">
        <f>+'PIBTRIM CORRIENTE 18-25_V'!H17/'PIBTRIM CORRIENTE 18-25_V'!C17*100-100</f>
        <v>#DIV/0!</v>
      </c>
      <c r="D17" s="100" t="e">
        <f>+'PIBTRIM CORRIENTE 18-25_V'!I17/'PIBTRIM CORRIENTE 18-25_V'!D17*100-100</f>
        <v>#DIV/0!</v>
      </c>
      <c r="E17" s="100" t="e">
        <f>+'PIBTRIM CORRIENTE 18-25_V'!J17/'PIBTRIM CORRIENTE 18-25_V'!E17*100-100</f>
        <v>#DIV/0!</v>
      </c>
      <c r="F17" s="100" t="e">
        <f>+'PIBTRIM CORRIENTE 18-25_V'!K17/'PIBTRIM CORRIENTE 18-25_V'!F17*100-100</f>
        <v>#DIV/0!</v>
      </c>
      <c r="G17" s="100" t="e">
        <f>+'PIBTRIM CORRIENTE 18-25_V'!L17/'PIBTRIM CORRIENTE 18-25_V'!G17*100-100</f>
        <v>#DIV/0!</v>
      </c>
      <c r="H17" s="100" t="e">
        <f>+'PIBTRIM CORRIENTE 18-25_V'!M17/'PIBTRIM CORRIENTE 18-25_V'!H17*100-100</f>
        <v>#DIV/0!</v>
      </c>
      <c r="I17" s="100" t="e">
        <f>+'PIBTRIM CORRIENTE 18-25_V'!N17/'PIBTRIM CORRIENTE 18-25_V'!I17*100-100</f>
        <v>#DIV/0!</v>
      </c>
      <c r="J17" s="100" t="e">
        <f>+'PIBTRIM CORRIENTE 18-25_V'!O17/'PIBTRIM CORRIENTE 18-25_V'!J17*100-100</f>
        <v>#DIV/0!</v>
      </c>
      <c r="K17" s="100" t="e">
        <f>+'PIBTRIM CORRIENTE 18-25_V'!P17/'PIBTRIM CORRIENTE 18-25_V'!K17*100-100</f>
        <v>#DIV/0!</v>
      </c>
      <c r="L17" s="100" t="e">
        <f>+'PIBTRIM CORRIENTE 18-25_V'!Q17/'PIBTRIM CORRIENTE 18-25_V'!L17*100-100</f>
        <v>#DIV/0!</v>
      </c>
      <c r="M17" s="100" t="e">
        <f>+'PIBTRIM CORRIENTE 18-25_V'!R17/'PIBTRIM CORRIENTE 18-25_V'!M17*100-100</f>
        <v>#DIV/0!</v>
      </c>
      <c r="N17" s="100" t="e">
        <f>+'PIBTRIM CORRIENTE 18-25_V'!S17/'PIBTRIM CORRIENTE 18-25_V'!N17*100-100</f>
        <v>#DIV/0!</v>
      </c>
      <c r="O17" s="100" t="e">
        <f>+'PIBTRIM CORRIENTE 18-25_V'!T17/'PIBTRIM CORRIENTE 18-25_V'!O17*100-100</f>
        <v>#DIV/0!</v>
      </c>
      <c r="P17" s="100" t="e">
        <f>+'PIBTRIM CORRIENTE 18-25_V'!U17/'PIBTRIM CORRIENTE 18-25_V'!P17*100-100</f>
        <v>#DIV/0!</v>
      </c>
      <c r="Q17" s="100" t="e">
        <f>+'PIBTRIM CORRIENTE 18-25_V'!V17/'PIBTRIM CORRIENTE 18-25_V'!Q17*100-100</f>
        <v>#DIV/0!</v>
      </c>
      <c r="R17" s="100" t="e">
        <f>+'PIBTRIM CORRIENTE 18-25_V'!W17/'PIBTRIM CORRIENTE 18-25_V'!R17*100-100</f>
        <v>#DIV/0!</v>
      </c>
      <c r="S17" s="100" t="e">
        <f>+'PIBTRIM CORRIENTE 18-25_V'!X17/'PIBTRIM CORRIENTE 18-25_V'!S17*100-100</f>
        <v>#DIV/0!</v>
      </c>
      <c r="T17" s="100" t="e">
        <f>+'PIBTRIM CORRIENTE 18-25_V'!Y17/'PIBTRIM CORRIENTE 18-25_V'!T17*100-100</f>
        <v>#DIV/0!</v>
      </c>
      <c r="U17" s="100" t="e">
        <f>+'PIBTRIM CORRIENTE 18-25_V'!Z17/'PIBTRIM CORRIENTE 18-25_V'!U17*100-100</f>
        <v>#DIV/0!</v>
      </c>
      <c r="V17" s="100" t="e">
        <f>+'PIBTRIM CORRIENTE 18-25_V'!AA17/'PIBTRIM CORRIENTE 18-25_V'!V17*100-100</f>
        <v>#DIV/0!</v>
      </c>
      <c r="W17" s="100" t="e">
        <f>+'PIBTRIM CORRIENTE 18-25_V'!AB17/'PIBTRIM CORRIENTE 18-25_V'!W17*100-100</f>
        <v>#DIV/0!</v>
      </c>
      <c r="X17" s="100" t="e">
        <f>+'PIBTRIM CORRIENTE 18-25_V'!AC17/'PIBTRIM CORRIENTE 18-25_V'!X17*100-100</f>
        <v>#DIV/0!</v>
      </c>
      <c r="Y17" s="100" t="e">
        <f>+'PIBTRIM CORRIENTE 18-25_V'!AD17/'PIBTRIM CORRIENTE 18-25_V'!Y17*100-100</f>
        <v>#DIV/0!</v>
      </c>
      <c r="Z17" s="100" t="e">
        <f>+'PIBTRIM CORRIENTE 18-25_V'!AE17/'PIBTRIM CORRIENTE 18-25_V'!Z17*100-100</f>
        <v>#DIV/0!</v>
      </c>
      <c r="AA17" s="100" t="e">
        <f>+'PIBTRIM CORRIENTE 18-25_V'!AF17/'PIBTRIM CORRIENTE 18-25_V'!AA17*100-100</f>
        <v>#DIV/0!</v>
      </c>
      <c r="AB17" s="100" t="e">
        <f>+'PIBTRIM CORRIENTE 18-25_V'!AG17/'PIBTRIM CORRIENTE 18-25_V'!AB17*100-100</f>
        <v>#DIV/0!</v>
      </c>
      <c r="AC17" s="100" t="e">
        <f>+'PIBTRIM CORRIENTE 18-25_V'!AH17/'PIBTRIM CORRIENTE 18-25_V'!AC17*100-100</f>
        <v>#DIV/0!</v>
      </c>
      <c r="AD17" s="100" t="e">
        <f>+'PIBTRIM CORRIENTE 18-25_V'!AI17/'PIBTRIM CORRIENTE 18-25_V'!AD17*100-100</f>
        <v>#DIV/0!</v>
      </c>
      <c r="AE17" s="100" t="e">
        <f>+'PIBTRIM CORRIENTE 18-25_V'!AJ17/'PIBTRIM CORRIENTE 18-25_V'!AE17*100-100</f>
        <v>#DIV/0!</v>
      </c>
      <c r="AF17" s="100" t="e">
        <f>+'PIBTRIM CORRIENTE 18-25_V'!AK17/'PIBTRIM CORRIENTE 18-25_V'!AF17*100-100</f>
        <v>#DIV/0!</v>
      </c>
      <c r="AG17" s="101" t="e">
        <f>+'PIBTRIM CORRIENTE 18-25_V'!AL17/'PIBTRIM CORRIENTE 18-25_V'!AH17*100-100</f>
        <v>#DIV/0!</v>
      </c>
    </row>
    <row r="18" spans="1:33">
      <c r="A18" s="79" t="s">
        <v>17</v>
      </c>
      <c r="B18" s="80" t="s">
        <v>46</v>
      </c>
      <c r="C18" s="100" t="e">
        <f>+'PIBTRIM CORRIENTE 18-25_V'!H18/'PIBTRIM CORRIENTE 18-25_V'!C18*100-100</f>
        <v>#DIV/0!</v>
      </c>
      <c r="D18" s="100" t="e">
        <f>+'PIBTRIM CORRIENTE 18-25_V'!I18/'PIBTRIM CORRIENTE 18-25_V'!D18*100-100</f>
        <v>#DIV/0!</v>
      </c>
      <c r="E18" s="100" t="e">
        <f>+'PIBTRIM CORRIENTE 18-25_V'!J18/'PIBTRIM CORRIENTE 18-25_V'!E18*100-100</f>
        <v>#DIV/0!</v>
      </c>
      <c r="F18" s="100" t="e">
        <f>+'PIBTRIM CORRIENTE 18-25_V'!K18/'PIBTRIM CORRIENTE 18-25_V'!F18*100-100</f>
        <v>#DIV/0!</v>
      </c>
      <c r="G18" s="100" t="e">
        <f>+'PIBTRIM CORRIENTE 18-25_V'!L18/'PIBTRIM CORRIENTE 18-25_V'!G18*100-100</f>
        <v>#DIV/0!</v>
      </c>
      <c r="H18" s="100" t="e">
        <f>+'PIBTRIM CORRIENTE 18-25_V'!M18/'PIBTRIM CORRIENTE 18-25_V'!H18*100-100</f>
        <v>#DIV/0!</v>
      </c>
      <c r="I18" s="100" t="e">
        <f>+'PIBTRIM CORRIENTE 18-25_V'!N18/'PIBTRIM CORRIENTE 18-25_V'!I18*100-100</f>
        <v>#DIV/0!</v>
      </c>
      <c r="J18" s="100" t="e">
        <f>+'PIBTRIM CORRIENTE 18-25_V'!O18/'PIBTRIM CORRIENTE 18-25_V'!J18*100-100</f>
        <v>#DIV/0!</v>
      </c>
      <c r="K18" s="100" t="e">
        <f>+'PIBTRIM CORRIENTE 18-25_V'!P18/'PIBTRIM CORRIENTE 18-25_V'!K18*100-100</f>
        <v>#DIV/0!</v>
      </c>
      <c r="L18" s="100" t="e">
        <f>+'PIBTRIM CORRIENTE 18-25_V'!Q18/'PIBTRIM CORRIENTE 18-25_V'!L18*100-100</f>
        <v>#DIV/0!</v>
      </c>
      <c r="M18" s="100" t="e">
        <f>+'PIBTRIM CORRIENTE 18-25_V'!R18/'PIBTRIM CORRIENTE 18-25_V'!M18*100-100</f>
        <v>#DIV/0!</v>
      </c>
      <c r="N18" s="100" t="e">
        <f>+'PIBTRIM CORRIENTE 18-25_V'!S18/'PIBTRIM CORRIENTE 18-25_V'!N18*100-100</f>
        <v>#DIV/0!</v>
      </c>
      <c r="O18" s="100" t="e">
        <f>+'PIBTRIM CORRIENTE 18-25_V'!T18/'PIBTRIM CORRIENTE 18-25_V'!O18*100-100</f>
        <v>#DIV/0!</v>
      </c>
      <c r="P18" s="100" t="e">
        <f>+'PIBTRIM CORRIENTE 18-25_V'!U18/'PIBTRIM CORRIENTE 18-25_V'!P18*100-100</f>
        <v>#DIV/0!</v>
      </c>
      <c r="Q18" s="100" t="e">
        <f>+'PIBTRIM CORRIENTE 18-25_V'!V18/'PIBTRIM CORRIENTE 18-25_V'!Q18*100-100</f>
        <v>#DIV/0!</v>
      </c>
      <c r="R18" s="100" t="e">
        <f>+'PIBTRIM CORRIENTE 18-25_V'!W18/'PIBTRIM CORRIENTE 18-25_V'!R18*100-100</f>
        <v>#DIV/0!</v>
      </c>
      <c r="S18" s="100" t="e">
        <f>+'PIBTRIM CORRIENTE 18-25_V'!X18/'PIBTRIM CORRIENTE 18-25_V'!S18*100-100</f>
        <v>#DIV/0!</v>
      </c>
      <c r="T18" s="100" t="e">
        <f>+'PIBTRIM CORRIENTE 18-25_V'!Y18/'PIBTRIM CORRIENTE 18-25_V'!T18*100-100</f>
        <v>#DIV/0!</v>
      </c>
      <c r="U18" s="100" t="e">
        <f>+'PIBTRIM CORRIENTE 18-25_V'!Z18/'PIBTRIM CORRIENTE 18-25_V'!U18*100-100</f>
        <v>#DIV/0!</v>
      </c>
      <c r="V18" s="100" t="e">
        <f>+'PIBTRIM CORRIENTE 18-25_V'!AA18/'PIBTRIM CORRIENTE 18-25_V'!V18*100-100</f>
        <v>#DIV/0!</v>
      </c>
      <c r="W18" s="100" t="e">
        <f>+'PIBTRIM CORRIENTE 18-25_V'!AB18/'PIBTRIM CORRIENTE 18-25_V'!W18*100-100</f>
        <v>#DIV/0!</v>
      </c>
      <c r="X18" s="100" t="e">
        <f>+'PIBTRIM CORRIENTE 18-25_V'!AC18/'PIBTRIM CORRIENTE 18-25_V'!X18*100-100</f>
        <v>#DIV/0!</v>
      </c>
      <c r="Y18" s="100" t="e">
        <f>+'PIBTRIM CORRIENTE 18-25_V'!AD18/'PIBTRIM CORRIENTE 18-25_V'!Y18*100-100</f>
        <v>#DIV/0!</v>
      </c>
      <c r="Z18" s="100" t="e">
        <f>+'PIBTRIM CORRIENTE 18-25_V'!AE18/'PIBTRIM CORRIENTE 18-25_V'!Z18*100-100</f>
        <v>#DIV/0!</v>
      </c>
      <c r="AA18" s="100" t="e">
        <f>+'PIBTRIM CORRIENTE 18-25_V'!AF18/'PIBTRIM CORRIENTE 18-25_V'!AA18*100-100</f>
        <v>#DIV/0!</v>
      </c>
      <c r="AB18" s="100" t="e">
        <f>+'PIBTRIM CORRIENTE 18-25_V'!AG18/'PIBTRIM CORRIENTE 18-25_V'!AB18*100-100</f>
        <v>#DIV/0!</v>
      </c>
      <c r="AC18" s="100" t="e">
        <f>+'PIBTRIM CORRIENTE 18-25_V'!AH18/'PIBTRIM CORRIENTE 18-25_V'!AC18*100-100</f>
        <v>#DIV/0!</v>
      </c>
      <c r="AD18" s="100" t="e">
        <f>+'PIBTRIM CORRIENTE 18-25_V'!AI18/'PIBTRIM CORRIENTE 18-25_V'!AD18*100-100</f>
        <v>#DIV/0!</v>
      </c>
      <c r="AE18" s="100" t="e">
        <f>+'PIBTRIM CORRIENTE 18-25_V'!AJ18/'PIBTRIM CORRIENTE 18-25_V'!AE18*100-100</f>
        <v>#DIV/0!</v>
      </c>
      <c r="AF18" s="100" t="e">
        <f>+'PIBTRIM CORRIENTE 18-25_V'!AK18/'PIBTRIM CORRIENTE 18-25_V'!AF18*100-100</f>
        <v>#DIV/0!</v>
      </c>
      <c r="AG18" s="101" t="e">
        <f>+'PIBTRIM CORRIENTE 18-25_V'!AL18/'PIBTRIM CORRIENTE 18-25_V'!AH18*100-100</f>
        <v>#DIV/0!</v>
      </c>
    </row>
    <row r="19" spans="1:33">
      <c r="A19" s="79" t="s">
        <v>18</v>
      </c>
      <c r="B19" s="80" t="s">
        <v>47</v>
      </c>
      <c r="C19" s="100" t="e">
        <f>+'PIBTRIM CORRIENTE 18-25_V'!H19/'PIBTRIM CORRIENTE 18-25_V'!C19*100-100</f>
        <v>#DIV/0!</v>
      </c>
      <c r="D19" s="100" t="e">
        <f>+'PIBTRIM CORRIENTE 18-25_V'!I19/'PIBTRIM CORRIENTE 18-25_V'!D19*100-100</f>
        <v>#DIV/0!</v>
      </c>
      <c r="E19" s="100" t="e">
        <f>+'PIBTRIM CORRIENTE 18-25_V'!J19/'PIBTRIM CORRIENTE 18-25_V'!E19*100-100</f>
        <v>#DIV/0!</v>
      </c>
      <c r="F19" s="100" t="e">
        <f>+'PIBTRIM CORRIENTE 18-25_V'!K19/'PIBTRIM CORRIENTE 18-25_V'!F19*100-100</f>
        <v>#DIV/0!</v>
      </c>
      <c r="G19" s="100" t="e">
        <f>+'PIBTRIM CORRIENTE 18-25_V'!L19/'PIBTRIM CORRIENTE 18-25_V'!G19*100-100</f>
        <v>#DIV/0!</v>
      </c>
      <c r="H19" s="100" t="e">
        <f>+'PIBTRIM CORRIENTE 18-25_V'!M19/'PIBTRIM CORRIENTE 18-25_V'!H19*100-100</f>
        <v>#DIV/0!</v>
      </c>
      <c r="I19" s="100" t="e">
        <f>+'PIBTRIM CORRIENTE 18-25_V'!N19/'PIBTRIM CORRIENTE 18-25_V'!I19*100-100</f>
        <v>#DIV/0!</v>
      </c>
      <c r="J19" s="100" t="e">
        <f>+'PIBTRIM CORRIENTE 18-25_V'!O19/'PIBTRIM CORRIENTE 18-25_V'!J19*100-100</f>
        <v>#DIV/0!</v>
      </c>
      <c r="K19" s="100" t="e">
        <f>+'PIBTRIM CORRIENTE 18-25_V'!P19/'PIBTRIM CORRIENTE 18-25_V'!K19*100-100</f>
        <v>#DIV/0!</v>
      </c>
      <c r="L19" s="100" t="e">
        <f>+'PIBTRIM CORRIENTE 18-25_V'!Q19/'PIBTRIM CORRIENTE 18-25_V'!L19*100-100</f>
        <v>#DIV/0!</v>
      </c>
      <c r="M19" s="100" t="e">
        <f>+'PIBTRIM CORRIENTE 18-25_V'!R19/'PIBTRIM CORRIENTE 18-25_V'!M19*100-100</f>
        <v>#DIV/0!</v>
      </c>
      <c r="N19" s="100" t="e">
        <f>+'PIBTRIM CORRIENTE 18-25_V'!S19/'PIBTRIM CORRIENTE 18-25_V'!N19*100-100</f>
        <v>#DIV/0!</v>
      </c>
      <c r="O19" s="100" t="e">
        <f>+'PIBTRIM CORRIENTE 18-25_V'!T19/'PIBTRIM CORRIENTE 18-25_V'!O19*100-100</f>
        <v>#DIV/0!</v>
      </c>
      <c r="P19" s="100" t="e">
        <f>+'PIBTRIM CORRIENTE 18-25_V'!U19/'PIBTRIM CORRIENTE 18-25_V'!P19*100-100</f>
        <v>#DIV/0!</v>
      </c>
      <c r="Q19" s="100" t="e">
        <f>+'PIBTRIM CORRIENTE 18-25_V'!V19/'PIBTRIM CORRIENTE 18-25_V'!Q19*100-100</f>
        <v>#DIV/0!</v>
      </c>
      <c r="R19" s="100" t="e">
        <f>+'PIBTRIM CORRIENTE 18-25_V'!W19/'PIBTRIM CORRIENTE 18-25_V'!R19*100-100</f>
        <v>#DIV/0!</v>
      </c>
      <c r="S19" s="100" t="e">
        <f>+'PIBTRIM CORRIENTE 18-25_V'!X19/'PIBTRIM CORRIENTE 18-25_V'!S19*100-100</f>
        <v>#DIV/0!</v>
      </c>
      <c r="T19" s="100" t="e">
        <f>+'PIBTRIM CORRIENTE 18-25_V'!Y19/'PIBTRIM CORRIENTE 18-25_V'!T19*100-100</f>
        <v>#DIV/0!</v>
      </c>
      <c r="U19" s="100" t="e">
        <f>+'PIBTRIM CORRIENTE 18-25_V'!Z19/'PIBTRIM CORRIENTE 18-25_V'!U19*100-100</f>
        <v>#DIV/0!</v>
      </c>
      <c r="V19" s="100" t="e">
        <f>+'PIBTRIM CORRIENTE 18-25_V'!AA19/'PIBTRIM CORRIENTE 18-25_V'!V19*100-100</f>
        <v>#DIV/0!</v>
      </c>
      <c r="W19" s="100" t="e">
        <f>+'PIBTRIM CORRIENTE 18-25_V'!AB19/'PIBTRIM CORRIENTE 18-25_V'!W19*100-100</f>
        <v>#DIV/0!</v>
      </c>
      <c r="X19" s="100" t="e">
        <f>+'PIBTRIM CORRIENTE 18-25_V'!AC19/'PIBTRIM CORRIENTE 18-25_V'!X19*100-100</f>
        <v>#DIV/0!</v>
      </c>
      <c r="Y19" s="100" t="e">
        <f>+'PIBTRIM CORRIENTE 18-25_V'!AD19/'PIBTRIM CORRIENTE 18-25_V'!Y19*100-100</f>
        <v>#DIV/0!</v>
      </c>
      <c r="Z19" s="100" t="e">
        <f>+'PIBTRIM CORRIENTE 18-25_V'!AE19/'PIBTRIM CORRIENTE 18-25_V'!Z19*100-100</f>
        <v>#DIV/0!</v>
      </c>
      <c r="AA19" s="100" t="e">
        <f>+'PIBTRIM CORRIENTE 18-25_V'!AF19/'PIBTRIM CORRIENTE 18-25_V'!AA19*100-100</f>
        <v>#DIV/0!</v>
      </c>
      <c r="AB19" s="100" t="e">
        <f>+'PIBTRIM CORRIENTE 18-25_V'!AG19/'PIBTRIM CORRIENTE 18-25_V'!AB19*100-100</f>
        <v>#DIV/0!</v>
      </c>
      <c r="AC19" s="100" t="e">
        <f>+'PIBTRIM CORRIENTE 18-25_V'!AH19/'PIBTRIM CORRIENTE 18-25_V'!AC19*100-100</f>
        <v>#DIV/0!</v>
      </c>
      <c r="AD19" s="100" t="e">
        <f>+'PIBTRIM CORRIENTE 18-25_V'!AI19/'PIBTRIM CORRIENTE 18-25_V'!AD19*100-100</f>
        <v>#DIV/0!</v>
      </c>
      <c r="AE19" s="100" t="e">
        <f>+'PIBTRIM CORRIENTE 18-25_V'!AJ19/'PIBTRIM CORRIENTE 18-25_V'!AE19*100-100</f>
        <v>#DIV/0!</v>
      </c>
      <c r="AF19" s="100" t="e">
        <f>+'PIBTRIM CORRIENTE 18-25_V'!AK19/'PIBTRIM CORRIENTE 18-25_V'!AF19*100-100</f>
        <v>#DIV/0!</v>
      </c>
      <c r="AG19" s="101" t="e">
        <f>+'PIBTRIM CORRIENTE 18-25_V'!AL19/'PIBTRIM CORRIENTE 18-25_V'!AH19*100-100</f>
        <v>#DIV/0!</v>
      </c>
    </row>
    <row r="20" spans="1:33">
      <c r="A20" s="79" t="s">
        <v>19</v>
      </c>
      <c r="B20" s="80" t="s">
        <v>48</v>
      </c>
      <c r="C20" s="100" t="e">
        <f>+'PIBTRIM CORRIENTE 18-25_V'!H20/'PIBTRIM CORRIENTE 18-25_V'!C20*100-100</f>
        <v>#DIV/0!</v>
      </c>
      <c r="D20" s="100" t="e">
        <f>+'PIBTRIM CORRIENTE 18-25_V'!I20/'PIBTRIM CORRIENTE 18-25_V'!D20*100-100</f>
        <v>#DIV/0!</v>
      </c>
      <c r="E20" s="100" t="e">
        <f>+'PIBTRIM CORRIENTE 18-25_V'!J20/'PIBTRIM CORRIENTE 18-25_V'!E20*100-100</f>
        <v>#DIV/0!</v>
      </c>
      <c r="F20" s="100" t="e">
        <f>+'PIBTRIM CORRIENTE 18-25_V'!K20/'PIBTRIM CORRIENTE 18-25_V'!F20*100-100</f>
        <v>#DIV/0!</v>
      </c>
      <c r="G20" s="100" t="e">
        <f>+'PIBTRIM CORRIENTE 18-25_V'!L20/'PIBTRIM CORRIENTE 18-25_V'!G20*100-100</f>
        <v>#DIV/0!</v>
      </c>
      <c r="H20" s="100" t="e">
        <f>+'PIBTRIM CORRIENTE 18-25_V'!M20/'PIBTRIM CORRIENTE 18-25_V'!H20*100-100</f>
        <v>#DIV/0!</v>
      </c>
      <c r="I20" s="100" t="e">
        <f>+'PIBTRIM CORRIENTE 18-25_V'!N20/'PIBTRIM CORRIENTE 18-25_V'!I20*100-100</f>
        <v>#DIV/0!</v>
      </c>
      <c r="J20" s="100" t="e">
        <f>+'PIBTRIM CORRIENTE 18-25_V'!O20/'PIBTRIM CORRIENTE 18-25_V'!J20*100-100</f>
        <v>#DIV/0!</v>
      </c>
      <c r="K20" s="100" t="e">
        <f>+'PIBTRIM CORRIENTE 18-25_V'!P20/'PIBTRIM CORRIENTE 18-25_V'!K20*100-100</f>
        <v>#DIV/0!</v>
      </c>
      <c r="L20" s="100" t="e">
        <f>+'PIBTRIM CORRIENTE 18-25_V'!Q20/'PIBTRIM CORRIENTE 18-25_V'!L20*100-100</f>
        <v>#DIV/0!</v>
      </c>
      <c r="M20" s="100" t="e">
        <f>+'PIBTRIM CORRIENTE 18-25_V'!R20/'PIBTRIM CORRIENTE 18-25_V'!M20*100-100</f>
        <v>#DIV/0!</v>
      </c>
      <c r="N20" s="100" t="e">
        <f>+'PIBTRIM CORRIENTE 18-25_V'!S20/'PIBTRIM CORRIENTE 18-25_V'!N20*100-100</f>
        <v>#DIV/0!</v>
      </c>
      <c r="O20" s="100" t="e">
        <f>+'PIBTRIM CORRIENTE 18-25_V'!T20/'PIBTRIM CORRIENTE 18-25_V'!O20*100-100</f>
        <v>#DIV/0!</v>
      </c>
      <c r="P20" s="100" t="e">
        <f>+'PIBTRIM CORRIENTE 18-25_V'!U20/'PIBTRIM CORRIENTE 18-25_V'!P20*100-100</f>
        <v>#DIV/0!</v>
      </c>
      <c r="Q20" s="100" t="e">
        <f>+'PIBTRIM CORRIENTE 18-25_V'!V20/'PIBTRIM CORRIENTE 18-25_V'!Q20*100-100</f>
        <v>#DIV/0!</v>
      </c>
      <c r="R20" s="100" t="e">
        <f>+'PIBTRIM CORRIENTE 18-25_V'!W20/'PIBTRIM CORRIENTE 18-25_V'!R20*100-100</f>
        <v>#DIV/0!</v>
      </c>
      <c r="S20" s="100" t="e">
        <f>+'PIBTRIM CORRIENTE 18-25_V'!X20/'PIBTRIM CORRIENTE 18-25_V'!S20*100-100</f>
        <v>#DIV/0!</v>
      </c>
      <c r="T20" s="100" t="e">
        <f>+'PIBTRIM CORRIENTE 18-25_V'!Y20/'PIBTRIM CORRIENTE 18-25_V'!T20*100-100</f>
        <v>#DIV/0!</v>
      </c>
      <c r="U20" s="100" t="e">
        <f>+'PIBTRIM CORRIENTE 18-25_V'!Z20/'PIBTRIM CORRIENTE 18-25_V'!U20*100-100</f>
        <v>#DIV/0!</v>
      </c>
      <c r="V20" s="100" t="e">
        <f>+'PIBTRIM CORRIENTE 18-25_V'!AA20/'PIBTRIM CORRIENTE 18-25_V'!V20*100-100</f>
        <v>#DIV/0!</v>
      </c>
      <c r="W20" s="100" t="e">
        <f>+'PIBTRIM CORRIENTE 18-25_V'!AB20/'PIBTRIM CORRIENTE 18-25_V'!W20*100-100</f>
        <v>#DIV/0!</v>
      </c>
      <c r="X20" s="100" t="e">
        <f>+'PIBTRIM CORRIENTE 18-25_V'!AC20/'PIBTRIM CORRIENTE 18-25_V'!X20*100-100</f>
        <v>#DIV/0!</v>
      </c>
      <c r="Y20" s="100" t="e">
        <f>+'PIBTRIM CORRIENTE 18-25_V'!AD20/'PIBTRIM CORRIENTE 18-25_V'!Y20*100-100</f>
        <v>#DIV/0!</v>
      </c>
      <c r="Z20" s="100" t="e">
        <f>+'PIBTRIM CORRIENTE 18-25_V'!AE20/'PIBTRIM CORRIENTE 18-25_V'!Z20*100-100</f>
        <v>#DIV/0!</v>
      </c>
      <c r="AA20" s="100" t="e">
        <f>+'PIBTRIM CORRIENTE 18-25_V'!AF20/'PIBTRIM CORRIENTE 18-25_V'!AA20*100-100</f>
        <v>#DIV/0!</v>
      </c>
      <c r="AB20" s="100" t="e">
        <f>+'PIBTRIM CORRIENTE 18-25_V'!AG20/'PIBTRIM CORRIENTE 18-25_V'!AB20*100-100</f>
        <v>#DIV/0!</v>
      </c>
      <c r="AC20" s="100" t="e">
        <f>+'PIBTRIM CORRIENTE 18-25_V'!AH20/'PIBTRIM CORRIENTE 18-25_V'!AC20*100-100</f>
        <v>#DIV/0!</v>
      </c>
      <c r="AD20" s="100" t="e">
        <f>+'PIBTRIM CORRIENTE 18-25_V'!AI20/'PIBTRIM CORRIENTE 18-25_V'!AD20*100-100</f>
        <v>#DIV/0!</v>
      </c>
      <c r="AE20" s="100" t="e">
        <f>+'PIBTRIM CORRIENTE 18-25_V'!AJ20/'PIBTRIM CORRIENTE 18-25_V'!AE20*100-100</f>
        <v>#DIV/0!</v>
      </c>
      <c r="AF20" s="100" t="e">
        <f>+'PIBTRIM CORRIENTE 18-25_V'!AK20/'PIBTRIM CORRIENTE 18-25_V'!AF20*100-100</f>
        <v>#DIV/0!</v>
      </c>
      <c r="AG20" s="101" t="e">
        <f>+'PIBTRIM CORRIENTE 18-25_V'!AL20/'PIBTRIM CORRIENTE 18-25_V'!AH20*100-100</f>
        <v>#DIV/0!</v>
      </c>
    </row>
    <row r="21" spans="1:33" ht="26.25">
      <c r="A21" s="77" t="s">
        <v>20</v>
      </c>
      <c r="B21" s="78" t="s">
        <v>49</v>
      </c>
      <c r="C21" s="100" t="e">
        <f>+'PIBTRIM CORRIENTE 18-25_V'!H21/'PIBTRIM CORRIENTE 18-25_V'!C21*100-100</f>
        <v>#DIV/0!</v>
      </c>
      <c r="D21" s="100" t="e">
        <f>+'PIBTRIM CORRIENTE 18-25_V'!I21/'PIBTRIM CORRIENTE 18-25_V'!D21*100-100</f>
        <v>#DIV/0!</v>
      </c>
      <c r="E21" s="100" t="e">
        <f>+'PIBTRIM CORRIENTE 18-25_V'!J21/'PIBTRIM CORRIENTE 18-25_V'!E21*100-100</f>
        <v>#DIV/0!</v>
      </c>
      <c r="F21" s="100" t="e">
        <f>+'PIBTRIM CORRIENTE 18-25_V'!K21/'PIBTRIM CORRIENTE 18-25_V'!F21*100-100</f>
        <v>#DIV/0!</v>
      </c>
      <c r="G21" s="100" t="e">
        <f>+'PIBTRIM CORRIENTE 18-25_V'!L21/'PIBTRIM CORRIENTE 18-25_V'!G21*100-100</f>
        <v>#DIV/0!</v>
      </c>
      <c r="H21" s="100" t="e">
        <f>+'PIBTRIM CORRIENTE 18-25_V'!M21/'PIBTRIM CORRIENTE 18-25_V'!H21*100-100</f>
        <v>#DIV/0!</v>
      </c>
      <c r="I21" s="100" t="e">
        <f>+'PIBTRIM CORRIENTE 18-25_V'!N21/'PIBTRIM CORRIENTE 18-25_V'!I21*100-100</f>
        <v>#DIV/0!</v>
      </c>
      <c r="J21" s="100" t="e">
        <f>+'PIBTRIM CORRIENTE 18-25_V'!O21/'PIBTRIM CORRIENTE 18-25_V'!J21*100-100</f>
        <v>#DIV/0!</v>
      </c>
      <c r="K21" s="100" t="e">
        <f>+'PIBTRIM CORRIENTE 18-25_V'!P21/'PIBTRIM CORRIENTE 18-25_V'!K21*100-100</f>
        <v>#DIV/0!</v>
      </c>
      <c r="L21" s="100" t="e">
        <f>+'PIBTRIM CORRIENTE 18-25_V'!Q21/'PIBTRIM CORRIENTE 18-25_V'!L21*100-100</f>
        <v>#DIV/0!</v>
      </c>
      <c r="M21" s="100" t="e">
        <f>+'PIBTRIM CORRIENTE 18-25_V'!R21/'PIBTRIM CORRIENTE 18-25_V'!M21*100-100</f>
        <v>#DIV/0!</v>
      </c>
      <c r="N21" s="100" t="e">
        <f>+'PIBTRIM CORRIENTE 18-25_V'!S21/'PIBTRIM CORRIENTE 18-25_V'!N21*100-100</f>
        <v>#DIV/0!</v>
      </c>
      <c r="O21" s="100" t="e">
        <f>+'PIBTRIM CORRIENTE 18-25_V'!T21/'PIBTRIM CORRIENTE 18-25_V'!O21*100-100</f>
        <v>#DIV/0!</v>
      </c>
      <c r="P21" s="100" t="e">
        <f>+'PIBTRIM CORRIENTE 18-25_V'!U21/'PIBTRIM CORRIENTE 18-25_V'!P21*100-100</f>
        <v>#DIV/0!</v>
      </c>
      <c r="Q21" s="100" t="e">
        <f>+'PIBTRIM CORRIENTE 18-25_V'!V21/'PIBTRIM CORRIENTE 18-25_V'!Q21*100-100</f>
        <v>#DIV/0!</v>
      </c>
      <c r="R21" s="100" t="e">
        <f>+'PIBTRIM CORRIENTE 18-25_V'!W21/'PIBTRIM CORRIENTE 18-25_V'!R21*100-100</f>
        <v>#DIV/0!</v>
      </c>
      <c r="S21" s="100" t="e">
        <f>+'PIBTRIM CORRIENTE 18-25_V'!X21/'PIBTRIM CORRIENTE 18-25_V'!S21*100-100</f>
        <v>#DIV/0!</v>
      </c>
      <c r="T21" s="100" t="e">
        <f>+'PIBTRIM CORRIENTE 18-25_V'!Y21/'PIBTRIM CORRIENTE 18-25_V'!T21*100-100</f>
        <v>#DIV/0!</v>
      </c>
      <c r="U21" s="100" t="e">
        <f>+'PIBTRIM CORRIENTE 18-25_V'!Z21/'PIBTRIM CORRIENTE 18-25_V'!U21*100-100</f>
        <v>#DIV/0!</v>
      </c>
      <c r="V21" s="100" t="e">
        <f>+'PIBTRIM CORRIENTE 18-25_V'!AA21/'PIBTRIM CORRIENTE 18-25_V'!V21*100-100</f>
        <v>#DIV/0!</v>
      </c>
      <c r="W21" s="100" t="e">
        <f>+'PIBTRIM CORRIENTE 18-25_V'!AB21/'PIBTRIM CORRIENTE 18-25_V'!W21*100-100</f>
        <v>#DIV/0!</v>
      </c>
      <c r="X21" s="100" t="e">
        <f>+'PIBTRIM CORRIENTE 18-25_V'!AC21/'PIBTRIM CORRIENTE 18-25_V'!X21*100-100</f>
        <v>#DIV/0!</v>
      </c>
      <c r="Y21" s="100" t="e">
        <f>+'PIBTRIM CORRIENTE 18-25_V'!AD21/'PIBTRIM CORRIENTE 18-25_V'!Y21*100-100</f>
        <v>#DIV/0!</v>
      </c>
      <c r="Z21" s="100" t="e">
        <f>+'PIBTRIM CORRIENTE 18-25_V'!AE21/'PIBTRIM CORRIENTE 18-25_V'!Z21*100-100</f>
        <v>#DIV/0!</v>
      </c>
      <c r="AA21" s="100" t="e">
        <f>+'PIBTRIM CORRIENTE 18-25_V'!AF21/'PIBTRIM CORRIENTE 18-25_V'!AA21*100-100</f>
        <v>#DIV/0!</v>
      </c>
      <c r="AB21" s="100" t="e">
        <f>+'PIBTRIM CORRIENTE 18-25_V'!AG21/'PIBTRIM CORRIENTE 18-25_V'!AB21*100-100</f>
        <v>#DIV/0!</v>
      </c>
      <c r="AC21" s="100" t="e">
        <f>+'PIBTRIM CORRIENTE 18-25_V'!AH21/'PIBTRIM CORRIENTE 18-25_V'!AC21*100-100</f>
        <v>#DIV/0!</v>
      </c>
      <c r="AD21" s="100" t="e">
        <f>+'PIBTRIM CORRIENTE 18-25_V'!AI21/'PIBTRIM CORRIENTE 18-25_V'!AD21*100-100</f>
        <v>#DIV/0!</v>
      </c>
      <c r="AE21" s="100" t="e">
        <f>+'PIBTRIM CORRIENTE 18-25_V'!AJ21/'PIBTRIM CORRIENTE 18-25_V'!AE21*100-100</f>
        <v>#DIV/0!</v>
      </c>
      <c r="AF21" s="100" t="e">
        <f>+'PIBTRIM CORRIENTE 18-25_V'!AK21/'PIBTRIM CORRIENTE 18-25_V'!AF21*100-100</f>
        <v>#DIV/0!</v>
      </c>
      <c r="AG21" s="101" t="e">
        <f>+'PIBTRIM CORRIENTE 18-25_V'!AL21/'PIBTRIM CORRIENTE 18-25_V'!AH21*100-100</f>
        <v>#DIV/0!</v>
      </c>
    </row>
    <row r="22" spans="1:33">
      <c r="A22" s="79" t="s">
        <v>21</v>
      </c>
      <c r="B22" s="80" t="s">
        <v>50</v>
      </c>
      <c r="C22" s="100" t="e">
        <f>+'PIBTRIM CORRIENTE 18-25_V'!H22/'PIBTRIM CORRIENTE 18-25_V'!C22*100-100</f>
        <v>#DIV/0!</v>
      </c>
      <c r="D22" s="100" t="e">
        <f>+'PIBTRIM CORRIENTE 18-25_V'!I22/'PIBTRIM CORRIENTE 18-25_V'!D22*100-100</f>
        <v>#DIV/0!</v>
      </c>
      <c r="E22" s="100" t="e">
        <f>+'PIBTRIM CORRIENTE 18-25_V'!J22/'PIBTRIM CORRIENTE 18-25_V'!E22*100-100</f>
        <v>#DIV/0!</v>
      </c>
      <c r="F22" s="100" t="e">
        <f>+'PIBTRIM CORRIENTE 18-25_V'!K22/'PIBTRIM CORRIENTE 18-25_V'!F22*100-100</f>
        <v>#DIV/0!</v>
      </c>
      <c r="G22" s="100" t="e">
        <f>+'PIBTRIM CORRIENTE 18-25_V'!L22/'PIBTRIM CORRIENTE 18-25_V'!G22*100-100</f>
        <v>#DIV/0!</v>
      </c>
      <c r="H22" s="100" t="e">
        <f>+'PIBTRIM CORRIENTE 18-25_V'!M22/'PIBTRIM CORRIENTE 18-25_V'!H22*100-100</f>
        <v>#DIV/0!</v>
      </c>
      <c r="I22" s="100" t="e">
        <f>+'PIBTRIM CORRIENTE 18-25_V'!N22/'PIBTRIM CORRIENTE 18-25_V'!I22*100-100</f>
        <v>#DIV/0!</v>
      </c>
      <c r="J22" s="100" t="e">
        <f>+'PIBTRIM CORRIENTE 18-25_V'!O22/'PIBTRIM CORRIENTE 18-25_V'!J22*100-100</f>
        <v>#DIV/0!</v>
      </c>
      <c r="K22" s="100" t="e">
        <f>+'PIBTRIM CORRIENTE 18-25_V'!P22/'PIBTRIM CORRIENTE 18-25_V'!K22*100-100</f>
        <v>#DIV/0!</v>
      </c>
      <c r="L22" s="100" t="e">
        <f>+'PIBTRIM CORRIENTE 18-25_V'!Q22/'PIBTRIM CORRIENTE 18-25_V'!L22*100-100</f>
        <v>#DIV/0!</v>
      </c>
      <c r="M22" s="100" t="e">
        <f>+'PIBTRIM CORRIENTE 18-25_V'!R22/'PIBTRIM CORRIENTE 18-25_V'!M22*100-100</f>
        <v>#DIV/0!</v>
      </c>
      <c r="N22" s="100" t="e">
        <f>+'PIBTRIM CORRIENTE 18-25_V'!S22/'PIBTRIM CORRIENTE 18-25_V'!N22*100-100</f>
        <v>#DIV/0!</v>
      </c>
      <c r="O22" s="100" t="e">
        <f>+'PIBTRIM CORRIENTE 18-25_V'!T22/'PIBTRIM CORRIENTE 18-25_V'!O22*100-100</f>
        <v>#DIV/0!</v>
      </c>
      <c r="P22" s="100" t="e">
        <f>+'PIBTRIM CORRIENTE 18-25_V'!U22/'PIBTRIM CORRIENTE 18-25_V'!P22*100-100</f>
        <v>#DIV/0!</v>
      </c>
      <c r="Q22" s="100" t="e">
        <f>+'PIBTRIM CORRIENTE 18-25_V'!V22/'PIBTRIM CORRIENTE 18-25_V'!Q22*100-100</f>
        <v>#DIV/0!</v>
      </c>
      <c r="R22" s="100" t="e">
        <f>+'PIBTRIM CORRIENTE 18-25_V'!W22/'PIBTRIM CORRIENTE 18-25_V'!R22*100-100</f>
        <v>#DIV/0!</v>
      </c>
      <c r="S22" s="100" t="e">
        <f>+'PIBTRIM CORRIENTE 18-25_V'!X22/'PIBTRIM CORRIENTE 18-25_V'!S22*100-100</f>
        <v>#DIV/0!</v>
      </c>
      <c r="T22" s="100" t="e">
        <f>+'PIBTRIM CORRIENTE 18-25_V'!Y22/'PIBTRIM CORRIENTE 18-25_V'!T22*100-100</f>
        <v>#DIV/0!</v>
      </c>
      <c r="U22" s="100" t="e">
        <f>+'PIBTRIM CORRIENTE 18-25_V'!Z22/'PIBTRIM CORRIENTE 18-25_V'!U22*100-100</f>
        <v>#DIV/0!</v>
      </c>
      <c r="V22" s="100" t="e">
        <f>+'PIBTRIM CORRIENTE 18-25_V'!AA22/'PIBTRIM CORRIENTE 18-25_V'!V22*100-100</f>
        <v>#DIV/0!</v>
      </c>
      <c r="W22" s="100" t="e">
        <f>+'PIBTRIM CORRIENTE 18-25_V'!AB22/'PIBTRIM CORRIENTE 18-25_V'!W22*100-100</f>
        <v>#DIV/0!</v>
      </c>
      <c r="X22" s="100" t="e">
        <f>+'PIBTRIM CORRIENTE 18-25_V'!AC22/'PIBTRIM CORRIENTE 18-25_V'!X22*100-100</f>
        <v>#DIV/0!</v>
      </c>
      <c r="Y22" s="100" t="e">
        <f>+'PIBTRIM CORRIENTE 18-25_V'!AD22/'PIBTRIM CORRIENTE 18-25_V'!Y22*100-100</f>
        <v>#DIV/0!</v>
      </c>
      <c r="Z22" s="100" t="e">
        <f>+'PIBTRIM CORRIENTE 18-25_V'!AE22/'PIBTRIM CORRIENTE 18-25_V'!Z22*100-100</f>
        <v>#DIV/0!</v>
      </c>
      <c r="AA22" s="100" t="e">
        <f>+'PIBTRIM CORRIENTE 18-25_V'!AF22/'PIBTRIM CORRIENTE 18-25_V'!AA22*100-100</f>
        <v>#DIV/0!</v>
      </c>
      <c r="AB22" s="100" t="e">
        <f>+'PIBTRIM CORRIENTE 18-25_V'!AG22/'PIBTRIM CORRIENTE 18-25_V'!AB22*100-100</f>
        <v>#DIV/0!</v>
      </c>
      <c r="AC22" s="100" t="e">
        <f>+'PIBTRIM CORRIENTE 18-25_V'!AH22/'PIBTRIM CORRIENTE 18-25_V'!AC22*100-100</f>
        <v>#DIV/0!</v>
      </c>
      <c r="AD22" s="100" t="e">
        <f>+'PIBTRIM CORRIENTE 18-25_V'!AI22/'PIBTRIM CORRIENTE 18-25_V'!AD22*100-100</f>
        <v>#DIV/0!</v>
      </c>
      <c r="AE22" s="100" t="e">
        <f>+'PIBTRIM CORRIENTE 18-25_V'!AJ22/'PIBTRIM CORRIENTE 18-25_V'!AE22*100-100</f>
        <v>#DIV/0!</v>
      </c>
      <c r="AF22" s="100" t="e">
        <f>+'PIBTRIM CORRIENTE 18-25_V'!AK22/'PIBTRIM CORRIENTE 18-25_V'!AF22*100-100</f>
        <v>#DIV/0!</v>
      </c>
      <c r="AG22" s="101" t="e">
        <f>+'PIBTRIM CORRIENTE 18-25_V'!AL22/'PIBTRIM CORRIENTE 18-25_V'!AH22*100-100</f>
        <v>#DIV/0!</v>
      </c>
    </row>
    <row r="23" spans="1:33">
      <c r="A23" s="79" t="s">
        <v>22</v>
      </c>
      <c r="B23" s="80" t="s">
        <v>51</v>
      </c>
      <c r="C23" s="100" t="e">
        <f>+'PIBTRIM CORRIENTE 18-25_V'!H23/'PIBTRIM CORRIENTE 18-25_V'!C23*100-100</f>
        <v>#DIV/0!</v>
      </c>
      <c r="D23" s="100" t="e">
        <f>+'PIBTRIM CORRIENTE 18-25_V'!I23/'PIBTRIM CORRIENTE 18-25_V'!D23*100-100</f>
        <v>#DIV/0!</v>
      </c>
      <c r="E23" s="100" t="e">
        <f>+'PIBTRIM CORRIENTE 18-25_V'!J23/'PIBTRIM CORRIENTE 18-25_V'!E23*100-100</f>
        <v>#DIV/0!</v>
      </c>
      <c r="F23" s="100" t="e">
        <f>+'PIBTRIM CORRIENTE 18-25_V'!K23/'PIBTRIM CORRIENTE 18-25_V'!F23*100-100</f>
        <v>#DIV/0!</v>
      </c>
      <c r="G23" s="100" t="e">
        <f>+'PIBTRIM CORRIENTE 18-25_V'!L23/'PIBTRIM CORRIENTE 18-25_V'!G23*100-100</f>
        <v>#DIV/0!</v>
      </c>
      <c r="H23" s="100" t="e">
        <f>+'PIBTRIM CORRIENTE 18-25_V'!M23/'PIBTRIM CORRIENTE 18-25_V'!H23*100-100</f>
        <v>#DIV/0!</v>
      </c>
      <c r="I23" s="100" t="e">
        <f>+'PIBTRIM CORRIENTE 18-25_V'!N23/'PIBTRIM CORRIENTE 18-25_V'!I23*100-100</f>
        <v>#DIV/0!</v>
      </c>
      <c r="J23" s="100" t="e">
        <f>+'PIBTRIM CORRIENTE 18-25_V'!O23/'PIBTRIM CORRIENTE 18-25_V'!J23*100-100</f>
        <v>#DIV/0!</v>
      </c>
      <c r="K23" s="100" t="e">
        <f>+'PIBTRIM CORRIENTE 18-25_V'!P23/'PIBTRIM CORRIENTE 18-25_V'!K23*100-100</f>
        <v>#DIV/0!</v>
      </c>
      <c r="L23" s="100" t="e">
        <f>+'PIBTRIM CORRIENTE 18-25_V'!Q23/'PIBTRIM CORRIENTE 18-25_V'!L23*100-100</f>
        <v>#DIV/0!</v>
      </c>
      <c r="M23" s="100" t="e">
        <f>+'PIBTRIM CORRIENTE 18-25_V'!R23/'PIBTRIM CORRIENTE 18-25_V'!M23*100-100</f>
        <v>#DIV/0!</v>
      </c>
      <c r="N23" s="100" t="e">
        <f>+'PIBTRIM CORRIENTE 18-25_V'!S23/'PIBTRIM CORRIENTE 18-25_V'!N23*100-100</f>
        <v>#DIV/0!</v>
      </c>
      <c r="O23" s="100" t="e">
        <f>+'PIBTRIM CORRIENTE 18-25_V'!T23/'PIBTRIM CORRIENTE 18-25_V'!O23*100-100</f>
        <v>#DIV/0!</v>
      </c>
      <c r="P23" s="100" t="e">
        <f>+'PIBTRIM CORRIENTE 18-25_V'!U23/'PIBTRIM CORRIENTE 18-25_V'!P23*100-100</f>
        <v>#DIV/0!</v>
      </c>
      <c r="Q23" s="100" t="e">
        <f>+'PIBTRIM CORRIENTE 18-25_V'!V23/'PIBTRIM CORRIENTE 18-25_V'!Q23*100-100</f>
        <v>#DIV/0!</v>
      </c>
      <c r="R23" s="100" t="e">
        <f>+'PIBTRIM CORRIENTE 18-25_V'!W23/'PIBTRIM CORRIENTE 18-25_V'!R23*100-100</f>
        <v>#DIV/0!</v>
      </c>
      <c r="S23" s="100" t="e">
        <f>+'PIBTRIM CORRIENTE 18-25_V'!X23/'PIBTRIM CORRIENTE 18-25_V'!S23*100-100</f>
        <v>#DIV/0!</v>
      </c>
      <c r="T23" s="100" t="e">
        <f>+'PIBTRIM CORRIENTE 18-25_V'!Y23/'PIBTRIM CORRIENTE 18-25_V'!T23*100-100</f>
        <v>#DIV/0!</v>
      </c>
      <c r="U23" s="100" t="e">
        <f>+'PIBTRIM CORRIENTE 18-25_V'!Z23/'PIBTRIM CORRIENTE 18-25_V'!U23*100-100</f>
        <v>#DIV/0!</v>
      </c>
      <c r="V23" s="100" t="e">
        <f>+'PIBTRIM CORRIENTE 18-25_V'!AA23/'PIBTRIM CORRIENTE 18-25_V'!V23*100-100</f>
        <v>#DIV/0!</v>
      </c>
      <c r="W23" s="100" t="e">
        <f>+'PIBTRIM CORRIENTE 18-25_V'!AB23/'PIBTRIM CORRIENTE 18-25_V'!W23*100-100</f>
        <v>#DIV/0!</v>
      </c>
      <c r="X23" s="100" t="e">
        <f>+'PIBTRIM CORRIENTE 18-25_V'!AC23/'PIBTRIM CORRIENTE 18-25_V'!X23*100-100</f>
        <v>#DIV/0!</v>
      </c>
      <c r="Y23" s="100" t="e">
        <f>+'PIBTRIM CORRIENTE 18-25_V'!AD23/'PIBTRIM CORRIENTE 18-25_V'!Y23*100-100</f>
        <v>#DIV/0!</v>
      </c>
      <c r="Z23" s="100" t="e">
        <f>+'PIBTRIM CORRIENTE 18-25_V'!AE23/'PIBTRIM CORRIENTE 18-25_V'!Z23*100-100</f>
        <v>#DIV/0!</v>
      </c>
      <c r="AA23" s="100" t="e">
        <f>+'PIBTRIM CORRIENTE 18-25_V'!AF23/'PIBTRIM CORRIENTE 18-25_V'!AA23*100-100</f>
        <v>#DIV/0!</v>
      </c>
      <c r="AB23" s="100" t="e">
        <f>+'PIBTRIM CORRIENTE 18-25_V'!AG23/'PIBTRIM CORRIENTE 18-25_V'!AB23*100-100</f>
        <v>#DIV/0!</v>
      </c>
      <c r="AC23" s="100" t="e">
        <f>+'PIBTRIM CORRIENTE 18-25_V'!AH23/'PIBTRIM CORRIENTE 18-25_V'!AC23*100-100</f>
        <v>#DIV/0!</v>
      </c>
      <c r="AD23" s="100" t="e">
        <f>+'PIBTRIM CORRIENTE 18-25_V'!AI23/'PIBTRIM CORRIENTE 18-25_V'!AD23*100-100</f>
        <v>#DIV/0!</v>
      </c>
      <c r="AE23" s="100" t="e">
        <f>+'PIBTRIM CORRIENTE 18-25_V'!AJ23/'PIBTRIM CORRIENTE 18-25_V'!AE23*100-100</f>
        <v>#DIV/0!</v>
      </c>
      <c r="AF23" s="100" t="e">
        <f>+'PIBTRIM CORRIENTE 18-25_V'!AK23/'PIBTRIM CORRIENTE 18-25_V'!AF23*100-100</f>
        <v>#DIV/0!</v>
      </c>
      <c r="AG23" s="101" t="e">
        <f>+'PIBTRIM CORRIENTE 18-25_V'!AL23/'PIBTRIM CORRIENTE 18-25_V'!AH23*100-100</f>
        <v>#DIV/0!</v>
      </c>
    </row>
    <row r="24" spans="1:33">
      <c r="A24" s="81" t="s">
        <v>23</v>
      </c>
      <c r="B24" s="82" t="s">
        <v>52</v>
      </c>
      <c r="C24" s="100" t="e">
        <f>+'PIBTRIM CORRIENTE 18-25_V'!H24/'PIBTRIM CORRIENTE 18-25_V'!C24*100-100</f>
        <v>#DIV/0!</v>
      </c>
      <c r="D24" s="100" t="e">
        <f>+'PIBTRIM CORRIENTE 18-25_V'!I24/'PIBTRIM CORRIENTE 18-25_V'!D24*100-100</f>
        <v>#DIV/0!</v>
      </c>
      <c r="E24" s="100" t="e">
        <f>+'PIBTRIM CORRIENTE 18-25_V'!J24/'PIBTRIM CORRIENTE 18-25_V'!E24*100-100</f>
        <v>#DIV/0!</v>
      </c>
      <c r="F24" s="100" t="e">
        <f>+'PIBTRIM CORRIENTE 18-25_V'!K24/'PIBTRIM CORRIENTE 18-25_V'!F24*100-100</f>
        <v>#DIV/0!</v>
      </c>
      <c r="G24" s="100" t="e">
        <f>+'PIBTRIM CORRIENTE 18-25_V'!L24/'PIBTRIM CORRIENTE 18-25_V'!G24*100-100</f>
        <v>#DIV/0!</v>
      </c>
      <c r="H24" s="100" t="e">
        <f>+'PIBTRIM CORRIENTE 18-25_V'!M24/'PIBTRIM CORRIENTE 18-25_V'!H24*100-100</f>
        <v>#DIV/0!</v>
      </c>
      <c r="I24" s="100" t="e">
        <f>+'PIBTRIM CORRIENTE 18-25_V'!N24/'PIBTRIM CORRIENTE 18-25_V'!I24*100-100</f>
        <v>#DIV/0!</v>
      </c>
      <c r="J24" s="100" t="e">
        <f>+'PIBTRIM CORRIENTE 18-25_V'!O24/'PIBTRIM CORRIENTE 18-25_V'!J24*100-100</f>
        <v>#DIV/0!</v>
      </c>
      <c r="K24" s="100" t="e">
        <f>+'PIBTRIM CORRIENTE 18-25_V'!P24/'PIBTRIM CORRIENTE 18-25_V'!K24*100-100</f>
        <v>#DIV/0!</v>
      </c>
      <c r="L24" s="100" t="e">
        <f>+'PIBTRIM CORRIENTE 18-25_V'!Q24/'PIBTRIM CORRIENTE 18-25_V'!L24*100-100</f>
        <v>#DIV/0!</v>
      </c>
      <c r="M24" s="100" t="e">
        <f>+'PIBTRIM CORRIENTE 18-25_V'!R24/'PIBTRIM CORRIENTE 18-25_V'!M24*100-100</f>
        <v>#DIV/0!</v>
      </c>
      <c r="N24" s="100" t="e">
        <f>+'PIBTRIM CORRIENTE 18-25_V'!S24/'PIBTRIM CORRIENTE 18-25_V'!N24*100-100</f>
        <v>#DIV/0!</v>
      </c>
      <c r="O24" s="100" t="e">
        <f>+'PIBTRIM CORRIENTE 18-25_V'!T24/'PIBTRIM CORRIENTE 18-25_V'!O24*100-100</f>
        <v>#DIV/0!</v>
      </c>
      <c r="P24" s="100" t="e">
        <f>+'PIBTRIM CORRIENTE 18-25_V'!U24/'PIBTRIM CORRIENTE 18-25_V'!P24*100-100</f>
        <v>#DIV/0!</v>
      </c>
      <c r="Q24" s="100" t="e">
        <f>+'PIBTRIM CORRIENTE 18-25_V'!V24/'PIBTRIM CORRIENTE 18-25_V'!Q24*100-100</f>
        <v>#DIV/0!</v>
      </c>
      <c r="R24" s="100" t="e">
        <f>+'PIBTRIM CORRIENTE 18-25_V'!W24/'PIBTRIM CORRIENTE 18-25_V'!R24*100-100</f>
        <v>#DIV/0!</v>
      </c>
      <c r="S24" s="100" t="e">
        <f>+'PIBTRIM CORRIENTE 18-25_V'!X24/'PIBTRIM CORRIENTE 18-25_V'!S24*100-100</f>
        <v>#DIV/0!</v>
      </c>
      <c r="T24" s="100" t="e">
        <f>+'PIBTRIM CORRIENTE 18-25_V'!Y24/'PIBTRIM CORRIENTE 18-25_V'!T24*100-100</f>
        <v>#DIV/0!</v>
      </c>
      <c r="U24" s="100" t="e">
        <f>+'PIBTRIM CORRIENTE 18-25_V'!Z24/'PIBTRIM CORRIENTE 18-25_V'!U24*100-100</f>
        <v>#DIV/0!</v>
      </c>
      <c r="V24" s="100" t="e">
        <f>+'PIBTRIM CORRIENTE 18-25_V'!AA24/'PIBTRIM CORRIENTE 18-25_V'!V24*100-100</f>
        <v>#DIV/0!</v>
      </c>
      <c r="W24" s="100" t="e">
        <f>+'PIBTRIM CORRIENTE 18-25_V'!AB24/'PIBTRIM CORRIENTE 18-25_V'!W24*100-100</f>
        <v>#DIV/0!</v>
      </c>
      <c r="X24" s="100" t="e">
        <f>+'PIBTRIM CORRIENTE 18-25_V'!AC24/'PIBTRIM CORRIENTE 18-25_V'!X24*100-100</f>
        <v>#DIV/0!</v>
      </c>
      <c r="Y24" s="100" t="e">
        <f>+'PIBTRIM CORRIENTE 18-25_V'!AD24/'PIBTRIM CORRIENTE 18-25_V'!Y24*100-100</f>
        <v>#DIV/0!</v>
      </c>
      <c r="Z24" s="100" t="e">
        <f>+'PIBTRIM CORRIENTE 18-25_V'!AE24/'PIBTRIM CORRIENTE 18-25_V'!Z24*100-100</f>
        <v>#DIV/0!</v>
      </c>
      <c r="AA24" s="100" t="e">
        <f>+'PIBTRIM CORRIENTE 18-25_V'!AF24/'PIBTRIM CORRIENTE 18-25_V'!AA24*100-100</f>
        <v>#DIV/0!</v>
      </c>
      <c r="AB24" s="100" t="e">
        <f>+'PIBTRIM CORRIENTE 18-25_V'!AG24/'PIBTRIM CORRIENTE 18-25_V'!AB24*100-100</f>
        <v>#DIV/0!</v>
      </c>
      <c r="AC24" s="100" t="e">
        <f>+'PIBTRIM CORRIENTE 18-25_V'!AH24/'PIBTRIM CORRIENTE 18-25_V'!AC24*100-100</f>
        <v>#DIV/0!</v>
      </c>
      <c r="AD24" s="100" t="e">
        <f>+'PIBTRIM CORRIENTE 18-25_V'!AI24/'PIBTRIM CORRIENTE 18-25_V'!AD24*100-100</f>
        <v>#DIV/0!</v>
      </c>
      <c r="AE24" s="100" t="e">
        <f>+'PIBTRIM CORRIENTE 18-25_V'!AJ24/'PIBTRIM CORRIENTE 18-25_V'!AE24*100-100</f>
        <v>#DIV/0!</v>
      </c>
      <c r="AF24" s="100" t="e">
        <f>+'PIBTRIM CORRIENTE 18-25_V'!AK24/'PIBTRIM CORRIENTE 18-25_V'!AF24*100-100</f>
        <v>#DIV/0!</v>
      </c>
      <c r="AG24" s="101" t="e">
        <f>+'PIBTRIM CORRIENTE 18-25_V'!AL24/'PIBTRIM CORRIENTE 18-25_V'!AH24*100-100</f>
        <v>#DIV/0!</v>
      </c>
    </row>
    <row r="25" spans="1:33">
      <c r="A25" s="83"/>
      <c r="B25" s="84" t="s">
        <v>53</v>
      </c>
      <c r="C25" s="102"/>
      <c r="D25" s="102"/>
      <c r="E25" s="102"/>
      <c r="F25" s="102"/>
      <c r="G25" s="102"/>
      <c r="H25" s="102"/>
      <c r="I25" s="102"/>
      <c r="J25" s="102"/>
      <c r="K25" s="102"/>
      <c r="L25" s="102"/>
      <c r="M25" s="102"/>
      <c r="N25" s="102"/>
      <c r="O25" s="102"/>
      <c r="P25" s="102"/>
      <c r="Q25" s="102"/>
      <c r="R25" s="102"/>
      <c r="S25" s="102"/>
      <c r="T25" s="102"/>
      <c r="U25" s="102"/>
      <c r="V25" s="102"/>
      <c r="W25" s="102"/>
      <c r="X25" s="102"/>
      <c r="Y25" s="102"/>
      <c r="Z25" s="102"/>
      <c r="AA25" s="102"/>
      <c r="AB25" s="102"/>
      <c r="AC25" s="102"/>
      <c r="AD25" s="102"/>
      <c r="AE25" s="102"/>
      <c r="AF25" s="102"/>
      <c r="AG25" s="103"/>
    </row>
    <row r="26" spans="1:33">
      <c r="A26" s="79" t="s">
        <v>14</v>
      </c>
      <c r="B26" s="80" t="s">
        <v>43</v>
      </c>
      <c r="C26" s="100" t="e">
        <f>+'PIBTRIM CORRIENTE 18-25_V'!H26/'PIBTRIM CORRIENTE 18-25_V'!C26*100-100</f>
        <v>#DIV/0!</v>
      </c>
      <c r="D26" s="100" t="e">
        <f>+'PIBTRIM CORRIENTE 18-25_V'!I26/'PIBTRIM CORRIENTE 18-25_V'!D26*100-100</f>
        <v>#DIV/0!</v>
      </c>
      <c r="E26" s="100" t="e">
        <f>+'PIBTRIM CORRIENTE 18-25_V'!J26/'PIBTRIM CORRIENTE 18-25_V'!E26*100-100</f>
        <v>#DIV/0!</v>
      </c>
      <c r="F26" s="100" t="e">
        <f>+'PIBTRIM CORRIENTE 18-25_V'!K26/'PIBTRIM CORRIENTE 18-25_V'!F26*100-100</f>
        <v>#DIV/0!</v>
      </c>
      <c r="G26" s="100" t="e">
        <f>+'PIBTRIM CORRIENTE 18-25_V'!L26/'PIBTRIM CORRIENTE 18-25_V'!G26*100-100</f>
        <v>#DIV/0!</v>
      </c>
      <c r="H26" s="100" t="e">
        <f>+'PIBTRIM CORRIENTE 18-25_V'!M26/'PIBTRIM CORRIENTE 18-25_V'!H26*100-100</f>
        <v>#DIV/0!</v>
      </c>
      <c r="I26" s="100" t="e">
        <f>+'PIBTRIM CORRIENTE 18-25_V'!N26/'PIBTRIM CORRIENTE 18-25_V'!I26*100-100</f>
        <v>#DIV/0!</v>
      </c>
      <c r="J26" s="100" t="e">
        <f>+'PIBTRIM CORRIENTE 18-25_V'!O26/'PIBTRIM CORRIENTE 18-25_V'!J26*100-100</f>
        <v>#DIV/0!</v>
      </c>
      <c r="K26" s="100" t="e">
        <f>+'PIBTRIM CORRIENTE 18-25_V'!P26/'PIBTRIM CORRIENTE 18-25_V'!K26*100-100</f>
        <v>#DIV/0!</v>
      </c>
      <c r="L26" s="100" t="e">
        <f>+'PIBTRIM CORRIENTE 18-25_V'!Q26/'PIBTRIM CORRIENTE 18-25_V'!L26*100-100</f>
        <v>#DIV/0!</v>
      </c>
      <c r="M26" s="100" t="e">
        <f>+'PIBTRIM CORRIENTE 18-25_V'!R26/'PIBTRIM CORRIENTE 18-25_V'!M26*100-100</f>
        <v>#DIV/0!</v>
      </c>
      <c r="N26" s="100" t="e">
        <f>+'PIBTRIM CORRIENTE 18-25_V'!S26/'PIBTRIM CORRIENTE 18-25_V'!N26*100-100</f>
        <v>#DIV/0!</v>
      </c>
      <c r="O26" s="100" t="e">
        <f>+'PIBTRIM CORRIENTE 18-25_V'!T26/'PIBTRIM CORRIENTE 18-25_V'!O26*100-100</f>
        <v>#DIV/0!</v>
      </c>
      <c r="P26" s="100" t="e">
        <f>+'PIBTRIM CORRIENTE 18-25_V'!U26/'PIBTRIM CORRIENTE 18-25_V'!P26*100-100</f>
        <v>#DIV/0!</v>
      </c>
      <c r="Q26" s="100" t="e">
        <f>+'PIBTRIM CORRIENTE 18-25_V'!V26/'PIBTRIM CORRIENTE 18-25_V'!Q26*100-100</f>
        <v>#DIV/0!</v>
      </c>
      <c r="R26" s="100" t="e">
        <f>+'PIBTRIM CORRIENTE 18-25_V'!W26/'PIBTRIM CORRIENTE 18-25_V'!R26*100-100</f>
        <v>#DIV/0!</v>
      </c>
      <c r="S26" s="100" t="e">
        <f>+'PIBTRIM CORRIENTE 18-25_V'!X26/'PIBTRIM CORRIENTE 18-25_V'!S26*100-100</f>
        <v>#DIV/0!</v>
      </c>
      <c r="T26" s="100" t="e">
        <f>+'PIBTRIM CORRIENTE 18-25_V'!Y26/'PIBTRIM CORRIENTE 18-25_V'!T26*100-100</f>
        <v>#DIV/0!</v>
      </c>
      <c r="U26" s="100" t="e">
        <f>+'PIBTRIM CORRIENTE 18-25_V'!Z26/'PIBTRIM CORRIENTE 18-25_V'!U26*100-100</f>
        <v>#DIV/0!</v>
      </c>
      <c r="V26" s="100" t="e">
        <f>+'PIBTRIM CORRIENTE 18-25_V'!AA26/'PIBTRIM CORRIENTE 18-25_V'!V26*100-100</f>
        <v>#DIV/0!</v>
      </c>
      <c r="W26" s="100" t="e">
        <f>+'PIBTRIM CORRIENTE 18-25_V'!AB26/'PIBTRIM CORRIENTE 18-25_V'!W26*100-100</f>
        <v>#DIV/0!</v>
      </c>
      <c r="X26" s="100" t="e">
        <f>+'PIBTRIM CORRIENTE 18-25_V'!AC26/'PIBTRIM CORRIENTE 18-25_V'!X26*100-100</f>
        <v>#DIV/0!</v>
      </c>
      <c r="Y26" s="100" t="e">
        <f>+'PIBTRIM CORRIENTE 18-25_V'!AD26/'PIBTRIM CORRIENTE 18-25_V'!Y26*100-100</f>
        <v>#DIV/0!</v>
      </c>
      <c r="Z26" s="100" t="e">
        <f>+'PIBTRIM CORRIENTE 18-25_V'!AE26/'PIBTRIM CORRIENTE 18-25_V'!Z26*100-100</f>
        <v>#DIV/0!</v>
      </c>
      <c r="AA26" s="100" t="e">
        <f>+'PIBTRIM CORRIENTE 18-25_V'!AF26/'PIBTRIM CORRIENTE 18-25_V'!AA26*100-100</f>
        <v>#DIV/0!</v>
      </c>
      <c r="AB26" s="100" t="e">
        <f>+'PIBTRIM CORRIENTE 18-25_V'!AG26/'PIBTRIM CORRIENTE 18-25_V'!AB26*100-100</f>
        <v>#DIV/0!</v>
      </c>
      <c r="AC26" s="100" t="e">
        <f>+'PIBTRIM CORRIENTE 18-25_V'!AH26/'PIBTRIM CORRIENTE 18-25_V'!AC26*100-100</f>
        <v>#DIV/0!</v>
      </c>
      <c r="AD26" s="100" t="e">
        <f>+'PIBTRIM CORRIENTE 18-25_V'!AI26/'PIBTRIM CORRIENTE 18-25_V'!AD26*100-100</f>
        <v>#DIV/0!</v>
      </c>
      <c r="AE26" s="100" t="e">
        <f>+'PIBTRIM CORRIENTE 18-25_V'!AJ26/'PIBTRIM CORRIENTE 18-25_V'!AE26*100-100</f>
        <v>#DIV/0!</v>
      </c>
      <c r="AF26" s="100" t="e">
        <f>+'PIBTRIM CORRIENTE 18-25_V'!AK26/'PIBTRIM CORRIENTE 18-25_V'!AF26*100-100</f>
        <v>#DIV/0!</v>
      </c>
      <c r="AG26" s="101" t="e">
        <f>+'PIBTRIM CORRIENTE 18-25_V'!AL26/'PIBTRIM CORRIENTE 18-25_V'!AH26*100-100</f>
        <v>#DIV/0!</v>
      </c>
    </row>
    <row r="27" spans="1:33">
      <c r="A27" s="79" t="s">
        <v>54</v>
      </c>
      <c r="B27" s="80" t="s">
        <v>55</v>
      </c>
      <c r="C27" s="100" t="e">
        <f>+'PIBTRIM CORRIENTE 18-25_V'!H27/'PIBTRIM CORRIENTE 18-25_V'!C27*100-100</f>
        <v>#DIV/0!</v>
      </c>
      <c r="D27" s="100" t="e">
        <f>+'PIBTRIM CORRIENTE 18-25_V'!I27/'PIBTRIM CORRIENTE 18-25_V'!D27*100-100</f>
        <v>#DIV/0!</v>
      </c>
      <c r="E27" s="100" t="e">
        <f>+'PIBTRIM CORRIENTE 18-25_V'!J27/'PIBTRIM CORRIENTE 18-25_V'!E27*100-100</f>
        <v>#DIV/0!</v>
      </c>
      <c r="F27" s="100" t="e">
        <f>+'PIBTRIM CORRIENTE 18-25_V'!K27/'PIBTRIM CORRIENTE 18-25_V'!F27*100-100</f>
        <v>#DIV/0!</v>
      </c>
      <c r="G27" s="100" t="e">
        <f>+'PIBTRIM CORRIENTE 18-25_V'!L27/'PIBTRIM CORRIENTE 18-25_V'!G27*100-100</f>
        <v>#DIV/0!</v>
      </c>
      <c r="H27" s="100" t="e">
        <f>+'PIBTRIM CORRIENTE 18-25_V'!M27/'PIBTRIM CORRIENTE 18-25_V'!H27*100-100</f>
        <v>#DIV/0!</v>
      </c>
      <c r="I27" s="100" t="e">
        <f>+'PIBTRIM CORRIENTE 18-25_V'!N27/'PIBTRIM CORRIENTE 18-25_V'!I27*100-100</f>
        <v>#DIV/0!</v>
      </c>
      <c r="J27" s="100" t="e">
        <f>+'PIBTRIM CORRIENTE 18-25_V'!O27/'PIBTRIM CORRIENTE 18-25_V'!J27*100-100</f>
        <v>#DIV/0!</v>
      </c>
      <c r="K27" s="100" t="e">
        <f>+'PIBTRIM CORRIENTE 18-25_V'!P27/'PIBTRIM CORRIENTE 18-25_V'!K27*100-100</f>
        <v>#DIV/0!</v>
      </c>
      <c r="L27" s="100" t="e">
        <f>+'PIBTRIM CORRIENTE 18-25_V'!Q27/'PIBTRIM CORRIENTE 18-25_V'!L27*100-100</f>
        <v>#DIV/0!</v>
      </c>
      <c r="M27" s="100" t="e">
        <f>+'PIBTRIM CORRIENTE 18-25_V'!R27/'PIBTRIM CORRIENTE 18-25_V'!M27*100-100</f>
        <v>#DIV/0!</v>
      </c>
      <c r="N27" s="100" t="e">
        <f>+'PIBTRIM CORRIENTE 18-25_V'!S27/'PIBTRIM CORRIENTE 18-25_V'!N27*100-100</f>
        <v>#DIV/0!</v>
      </c>
      <c r="O27" s="100" t="e">
        <f>+'PIBTRIM CORRIENTE 18-25_V'!T27/'PIBTRIM CORRIENTE 18-25_V'!O27*100-100</f>
        <v>#DIV/0!</v>
      </c>
      <c r="P27" s="100" t="e">
        <f>+'PIBTRIM CORRIENTE 18-25_V'!U27/'PIBTRIM CORRIENTE 18-25_V'!P27*100-100</f>
        <v>#DIV/0!</v>
      </c>
      <c r="Q27" s="100" t="e">
        <f>+'PIBTRIM CORRIENTE 18-25_V'!V27/'PIBTRIM CORRIENTE 18-25_V'!Q27*100-100</f>
        <v>#DIV/0!</v>
      </c>
      <c r="R27" s="100" t="e">
        <f>+'PIBTRIM CORRIENTE 18-25_V'!W27/'PIBTRIM CORRIENTE 18-25_V'!R27*100-100</f>
        <v>#DIV/0!</v>
      </c>
      <c r="S27" s="100" t="e">
        <f>+'PIBTRIM CORRIENTE 18-25_V'!X27/'PIBTRIM CORRIENTE 18-25_V'!S27*100-100</f>
        <v>#DIV/0!</v>
      </c>
      <c r="T27" s="100" t="e">
        <f>+'PIBTRIM CORRIENTE 18-25_V'!Y27/'PIBTRIM CORRIENTE 18-25_V'!T27*100-100</f>
        <v>#DIV/0!</v>
      </c>
      <c r="U27" s="100" t="e">
        <f>+'PIBTRIM CORRIENTE 18-25_V'!Z27/'PIBTRIM CORRIENTE 18-25_V'!U27*100-100</f>
        <v>#DIV/0!</v>
      </c>
      <c r="V27" s="100" t="e">
        <f>+'PIBTRIM CORRIENTE 18-25_V'!AA27/'PIBTRIM CORRIENTE 18-25_V'!V27*100-100</f>
        <v>#DIV/0!</v>
      </c>
      <c r="W27" s="100" t="e">
        <f>+'PIBTRIM CORRIENTE 18-25_V'!AB27/'PIBTRIM CORRIENTE 18-25_V'!W27*100-100</f>
        <v>#DIV/0!</v>
      </c>
      <c r="X27" s="100" t="e">
        <f>+'PIBTRIM CORRIENTE 18-25_V'!AC27/'PIBTRIM CORRIENTE 18-25_V'!X27*100-100</f>
        <v>#DIV/0!</v>
      </c>
      <c r="Y27" s="100" t="e">
        <f>+'PIBTRIM CORRIENTE 18-25_V'!AD27/'PIBTRIM CORRIENTE 18-25_V'!Y27*100-100</f>
        <v>#DIV/0!</v>
      </c>
      <c r="Z27" s="100" t="e">
        <f>+'PIBTRIM CORRIENTE 18-25_V'!AE27/'PIBTRIM CORRIENTE 18-25_V'!Z27*100-100</f>
        <v>#DIV/0!</v>
      </c>
      <c r="AA27" s="100" t="e">
        <f>+'PIBTRIM CORRIENTE 18-25_V'!AF27/'PIBTRIM CORRIENTE 18-25_V'!AA27*100-100</f>
        <v>#DIV/0!</v>
      </c>
      <c r="AB27" s="100" t="e">
        <f>+'PIBTRIM CORRIENTE 18-25_V'!AG27/'PIBTRIM CORRIENTE 18-25_V'!AB27*100-100</f>
        <v>#DIV/0!</v>
      </c>
      <c r="AC27" s="100" t="e">
        <f>+'PIBTRIM CORRIENTE 18-25_V'!AH27/'PIBTRIM CORRIENTE 18-25_V'!AC27*100-100</f>
        <v>#DIV/0!</v>
      </c>
      <c r="AD27" s="100" t="e">
        <f>+'PIBTRIM CORRIENTE 18-25_V'!AI27/'PIBTRIM CORRIENTE 18-25_V'!AD27*100-100</f>
        <v>#DIV/0!</v>
      </c>
      <c r="AE27" s="100" t="e">
        <f>+'PIBTRIM CORRIENTE 18-25_V'!AJ27/'PIBTRIM CORRIENTE 18-25_V'!AE27*100-100</f>
        <v>#DIV/0!</v>
      </c>
      <c r="AF27" s="100" t="e">
        <f>+'PIBTRIM CORRIENTE 18-25_V'!AK27/'PIBTRIM CORRIENTE 18-25_V'!AF27*100-100</f>
        <v>#DIV/0!</v>
      </c>
      <c r="AG27" s="101" t="e">
        <f>+'PIBTRIM CORRIENTE 18-25_V'!AL27/'PIBTRIM CORRIENTE 18-25_V'!AH27*100-100</f>
        <v>#DIV/0!</v>
      </c>
    </row>
    <row r="28" spans="1:33">
      <c r="A28" s="81" t="s">
        <v>24</v>
      </c>
      <c r="B28" s="82" t="s">
        <v>56</v>
      </c>
      <c r="C28" s="100" t="e">
        <f>+'PIBTRIM CORRIENTE 18-25_V'!H28/'PIBTRIM CORRIENTE 18-25_V'!C28*100-100</f>
        <v>#DIV/0!</v>
      </c>
      <c r="D28" s="100" t="e">
        <f>+'PIBTRIM CORRIENTE 18-25_V'!I28/'PIBTRIM CORRIENTE 18-25_V'!D28*100-100</f>
        <v>#DIV/0!</v>
      </c>
      <c r="E28" s="100" t="e">
        <f>+'PIBTRIM CORRIENTE 18-25_V'!J28/'PIBTRIM CORRIENTE 18-25_V'!E28*100-100</f>
        <v>#DIV/0!</v>
      </c>
      <c r="F28" s="100" t="e">
        <f>+'PIBTRIM CORRIENTE 18-25_V'!K28/'PIBTRIM CORRIENTE 18-25_V'!F28*100-100</f>
        <v>#DIV/0!</v>
      </c>
      <c r="G28" s="100" t="e">
        <f>+'PIBTRIM CORRIENTE 18-25_V'!L28/'PIBTRIM CORRIENTE 18-25_V'!G28*100-100</f>
        <v>#DIV/0!</v>
      </c>
      <c r="H28" s="100" t="e">
        <f>+'PIBTRIM CORRIENTE 18-25_V'!M28/'PIBTRIM CORRIENTE 18-25_V'!H28*100-100</f>
        <v>#DIV/0!</v>
      </c>
      <c r="I28" s="100" t="e">
        <f>+'PIBTRIM CORRIENTE 18-25_V'!N28/'PIBTRIM CORRIENTE 18-25_V'!I28*100-100</f>
        <v>#DIV/0!</v>
      </c>
      <c r="J28" s="100" t="e">
        <f>+'PIBTRIM CORRIENTE 18-25_V'!O28/'PIBTRIM CORRIENTE 18-25_V'!J28*100-100</f>
        <v>#DIV/0!</v>
      </c>
      <c r="K28" s="100" t="e">
        <f>+'PIBTRIM CORRIENTE 18-25_V'!P28/'PIBTRIM CORRIENTE 18-25_V'!K28*100-100</f>
        <v>#DIV/0!</v>
      </c>
      <c r="L28" s="100" t="e">
        <f>+'PIBTRIM CORRIENTE 18-25_V'!Q28/'PIBTRIM CORRIENTE 18-25_V'!L28*100-100</f>
        <v>#DIV/0!</v>
      </c>
      <c r="M28" s="100" t="e">
        <f>+'PIBTRIM CORRIENTE 18-25_V'!R28/'PIBTRIM CORRIENTE 18-25_V'!M28*100-100</f>
        <v>#DIV/0!</v>
      </c>
      <c r="N28" s="100" t="e">
        <f>+'PIBTRIM CORRIENTE 18-25_V'!S28/'PIBTRIM CORRIENTE 18-25_V'!N28*100-100</f>
        <v>#DIV/0!</v>
      </c>
      <c r="O28" s="100" t="e">
        <f>+'PIBTRIM CORRIENTE 18-25_V'!T28/'PIBTRIM CORRIENTE 18-25_V'!O28*100-100</f>
        <v>#DIV/0!</v>
      </c>
      <c r="P28" s="100" t="e">
        <f>+'PIBTRIM CORRIENTE 18-25_V'!U28/'PIBTRIM CORRIENTE 18-25_V'!P28*100-100</f>
        <v>#DIV/0!</v>
      </c>
      <c r="Q28" s="100" t="e">
        <f>+'PIBTRIM CORRIENTE 18-25_V'!V28/'PIBTRIM CORRIENTE 18-25_V'!Q28*100-100</f>
        <v>#DIV/0!</v>
      </c>
      <c r="R28" s="100" t="e">
        <f>+'PIBTRIM CORRIENTE 18-25_V'!W28/'PIBTRIM CORRIENTE 18-25_V'!R28*100-100</f>
        <v>#DIV/0!</v>
      </c>
      <c r="S28" s="100" t="e">
        <f>+'PIBTRIM CORRIENTE 18-25_V'!X28/'PIBTRIM CORRIENTE 18-25_V'!S28*100-100</f>
        <v>#DIV/0!</v>
      </c>
      <c r="T28" s="100" t="e">
        <f>+'PIBTRIM CORRIENTE 18-25_V'!Y28/'PIBTRIM CORRIENTE 18-25_V'!T28*100-100</f>
        <v>#DIV/0!</v>
      </c>
      <c r="U28" s="100" t="e">
        <f>+'PIBTRIM CORRIENTE 18-25_V'!Z28/'PIBTRIM CORRIENTE 18-25_V'!U28*100-100</f>
        <v>#DIV/0!</v>
      </c>
      <c r="V28" s="100" t="e">
        <f>+'PIBTRIM CORRIENTE 18-25_V'!AA28/'PIBTRIM CORRIENTE 18-25_V'!V28*100-100</f>
        <v>#DIV/0!</v>
      </c>
      <c r="W28" s="100" t="e">
        <f>+'PIBTRIM CORRIENTE 18-25_V'!AB28/'PIBTRIM CORRIENTE 18-25_V'!W28*100-100</f>
        <v>#DIV/0!</v>
      </c>
      <c r="X28" s="100" t="e">
        <f>+'PIBTRIM CORRIENTE 18-25_V'!AC28/'PIBTRIM CORRIENTE 18-25_V'!X28*100-100</f>
        <v>#DIV/0!</v>
      </c>
      <c r="Y28" s="100" t="e">
        <f>+'PIBTRIM CORRIENTE 18-25_V'!AD28/'PIBTRIM CORRIENTE 18-25_V'!Y28*100-100</f>
        <v>#DIV/0!</v>
      </c>
      <c r="Z28" s="100" t="e">
        <f>+'PIBTRIM CORRIENTE 18-25_V'!AE28/'PIBTRIM CORRIENTE 18-25_V'!Z28*100-100</f>
        <v>#DIV/0!</v>
      </c>
      <c r="AA28" s="100" t="e">
        <f>+'PIBTRIM CORRIENTE 18-25_V'!AF28/'PIBTRIM CORRIENTE 18-25_V'!AA28*100-100</f>
        <v>#DIV/0!</v>
      </c>
      <c r="AB28" s="100" t="e">
        <f>+'PIBTRIM CORRIENTE 18-25_V'!AG28/'PIBTRIM CORRIENTE 18-25_V'!AB28*100-100</f>
        <v>#DIV/0!</v>
      </c>
      <c r="AC28" s="100" t="e">
        <f>+'PIBTRIM CORRIENTE 18-25_V'!AH28/'PIBTRIM CORRIENTE 18-25_V'!AC28*100-100</f>
        <v>#DIV/0!</v>
      </c>
      <c r="AD28" s="100" t="e">
        <f>+'PIBTRIM CORRIENTE 18-25_V'!AI28/'PIBTRIM CORRIENTE 18-25_V'!AD28*100-100</f>
        <v>#DIV/0!</v>
      </c>
      <c r="AE28" s="100" t="e">
        <f>+'PIBTRIM CORRIENTE 18-25_V'!AJ28/'PIBTRIM CORRIENTE 18-25_V'!AE28*100-100</f>
        <v>#DIV/0!</v>
      </c>
      <c r="AF28" s="100" t="e">
        <f>+'PIBTRIM CORRIENTE 18-25_V'!AK28/'PIBTRIM CORRIENTE 18-25_V'!AF28*100-100</f>
        <v>#DIV/0!</v>
      </c>
      <c r="AG28" s="101" t="e">
        <f>+'PIBTRIM CORRIENTE 18-25_V'!AL28/'PIBTRIM CORRIENTE 18-25_V'!AH28*100-100</f>
        <v>#DIV/0!</v>
      </c>
    </row>
    <row r="29" spans="1:33">
      <c r="A29" s="85"/>
      <c r="B29" s="86" t="s">
        <v>57</v>
      </c>
      <c r="C29" s="102" t="e">
        <f>+'PIBTRIM CORRIENTE 18-25_V'!H29/'PIBTRIM CORRIENTE 18-25_V'!C29*100-100</f>
        <v>#DIV/0!</v>
      </c>
      <c r="D29" s="102" t="e">
        <f>+'PIBTRIM CORRIENTE 18-25_V'!I29/'PIBTRIM CORRIENTE 18-25_V'!D29*100-100</f>
        <v>#DIV/0!</v>
      </c>
      <c r="E29" s="102" t="e">
        <f>+'PIBTRIM CORRIENTE 18-25_V'!J29/'PIBTRIM CORRIENTE 18-25_V'!E29*100-100</f>
        <v>#DIV/0!</v>
      </c>
      <c r="F29" s="102" t="e">
        <f>+'PIBTRIM CORRIENTE 18-25_V'!K29/'PIBTRIM CORRIENTE 18-25_V'!F29*100-100</f>
        <v>#DIV/0!</v>
      </c>
      <c r="G29" s="102" t="e">
        <f>+'PIBTRIM CORRIENTE 18-25_V'!L29/'PIBTRIM CORRIENTE 18-25_V'!G29*100-100</f>
        <v>#DIV/0!</v>
      </c>
      <c r="H29" s="102" t="e">
        <f>+'PIBTRIM CORRIENTE 18-25_V'!M29/'PIBTRIM CORRIENTE 18-25_V'!H29*100-100</f>
        <v>#DIV/0!</v>
      </c>
      <c r="I29" s="102" t="e">
        <f>+'PIBTRIM CORRIENTE 18-25_V'!N29/'PIBTRIM CORRIENTE 18-25_V'!I29*100-100</f>
        <v>#DIV/0!</v>
      </c>
      <c r="J29" s="102" t="e">
        <f>+'PIBTRIM CORRIENTE 18-25_V'!O29/'PIBTRIM CORRIENTE 18-25_V'!J29*100-100</f>
        <v>#DIV/0!</v>
      </c>
      <c r="K29" s="102" t="e">
        <f>+'PIBTRIM CORRIENTE 18-25_V'!P29/'PIBTRIM CORRIENTE 18-25_V'!K29*100-100</f>
        <v>#DIV/0!</v>
      </c>
      <c r="L29" s="102" t="e">
        <f>+'PIBTRIM CORRIENTE 18-25_V'!Q29/'PIBTRIM CORRIENTE 18-25_V'!L29*100-100</f>
        <v>#DIV/0!</v>
      </c>
      <c r="M29" s="102" t="e">
        <f>+'PIBTRIM CORRIENTE 18-25_V'!R29/'PIBTRIM CORRIENTE 18-25_V'!M29*100-100</f>
        <v>#DIV/0!</v>
      </c>
      <c r="N29" s="102" t="e">
        <f>+'PIBTRIM CORRIENTE 18-25_V'!S29/'PIBTRIM CORRIENTE 18-25_V'!N29*100-100</f>
        <v>#DIV/0!</v>
      </c>
      <c r="O29" s="102" t="e">
        <f>+'PIBTRIM CORRIENTE 18-25_V'!T29/'PIBTRIM CORRIENTE 18-25_V'!O29*100-100</f>
        <v>#DIV/0!</v>
      </c>
      <c r="P29" s="102" t="e">
        <f>+'PIBTRIM CORRIENTE 18-25_V'!U29/'PIBTRIM CORRIENTE 18-25_V'!P29*100-100</f>
        <v>#DIV/0!</v>
      </c>
      <c r="Q29" s="102" t="e">
        <f>+'PIBTRIM CORRIENTE 18-25_V'!V29/'PIBTRIM CORRIENTE 18-25_V'!Q29*100-100</f>
        <v>#DIV/0!</v>
      </c>
      <c r="R29" s="102" t="e">
        <f>+'PIBTRIM CORRIENTE 18-25_V'!W29/'PIBTRIM CORRIENTE 18-25_V'!R29*100-100</f>
        <v>#DIV/0!</v>
      </c>
      <c r="S29" s="102" t="e">
        <f>+'PIBTRIM CORRIENTE 18-25_V'!X29/'PIBTRIM CORRIENTE 18-25_V'!S29*100-100</f>
        <v>#DIV/0!</v>
      </c>
      <c r="T29" s="102" t="e">
        <f>+'PIBTRIM CORRIENTE 18-25_V'!Y29/'PIBTRIM CORRIENTE 18-25_V'!T29*100-100</f>
        <v>#DIV/0!</v>
      </c>
      <c r="U29" s="102" t="e">
        <f>+'PIBTRIM CORRIENTE 18-25_V'!Z29/'PIBTRIM CORRIENTE 18-25_V'!U29*100-100</f>
        <v>#DIV/0!</v>
      </c>
      <c r="V29" s="102" t="e">
        <f>+'PIBTRIM CORRIENTE 18-25_V'!AA29/'PIBTRIM CORRIENTE 18-25_V'!V29*100-100</f>
        <v>#DIV/0!</v>
      </c>
      <c r="W29" s="102" t="e">
        <f>+'PIBTRIM CORRIENTE 18-25_V'!AB29/'PIBTRIM CORRIENTE 18-25_V'!W29*100-100</f>
        <v>#DIV/0!</v>
      </c>
      <c r="X29" s="102" t="e">
        <f>+'PIBTRIM CORRIENTE 18-25_V'!AC29/'PIBTRIM CORRIENTE 18-25_V'!X29*100-100</f>
        <v>#DIV/0!</v>
      </c>
      <c r="Y29" s="102" t="e">
        <f>+'PIBTRIM CORRIENTE 18-25_V'!AD29/'PIBTRIM CORRIENTE 18-25_V'!Y29*100-100</f>
        <v>#DIV/0!</v>
      </c>
      <c r="Z29" s="102" t="e">
        <f>+'PIBTRIM CORRIENTE 18-25_V'!AE29/'PIBTRIM CORRIENTE 18-25_V'!Z29*100-100</f>
        <v>#DIV/0!</v>
      </c>
      <c r="AA29" s="102" t="e">
        <f>+'PIBTRIM CORRIENTE 18-25_V'!AF29/'PIBTRIM CORRIENTE 18-25_V'!AA29*100-100</f>
        <v>#DIV/0!</v>
      </c>
      <c r="AB29" s="102" t="e">
        <f>+'PIBTRIM CORRIENTE 18-25_V'!AG29/'PIBTRIM CORRIENTE 18-25_V'!AB29*100-100</f>
        <v>#DIV/0!</v>
      </c>
      <c r="AC29" s="102" t="e">
        <f>+'PIBTRIM CORRIENTE 18-25_V'!AH29/'PIBTRIM CORRIENTE 18-25_V'!AC29*100-100</f>
        <v>#DIV/0!</v>
      </c>
      <c r="AD29" s="102" t="e">
        <f>+'PIBTRIM CORRIENTE 18-25_V'!AI29/'PIBTRIM CORRIENTE 18-25_V'!AD29*100-100</f>
        <v>#DIV/0!</v>
      </c>
      <c r="AE29" s="102" t="e">
        <f>+'PIBTRIM CORRIENTE 18-25_V'!AJ29/'PIBTRIM CORRIENTE 18-25_V'!AE29*100-100</f>
        <v>#DIV/0!</v>
      </c>
      <c r="AF29" s="102" t="e">
        <f>+'PIBTRIM CORRIENTE 18-25_V'!AK29/'PIBTRIM CORRIENTE 18-25_V'!AF29*100-100</f>
        <v>#DIV/0!</v>
      </c>
      <c r="AG29" s="103" t="e">
        <f>+'PIBTRIM CORRIENTE 18-25_V'!AL29/'PIBTRIM CORRIENTE 18-25_V'!AH29*100-100</f>
        <v>#DIV/0!</v>
      </c>
    </row>
    <row r="30" spans="1:33">
      <c r="A30" s="87"/>
      <c r="B30" s="88" t="s">
        <v>58</v>
      </c>
      <c r="C30" s="104" t="e">
        <f>+'PIBTRIM CORRIENTE 18-25_V'!H30/'PIBTRIM CORRIENTE 18-25_V'!C30*100-100</f>
        <v>#DIV/0!</v>
      </c>
      <c r="D30" s="104" t="e">
        <f>+'PIBTRIM CORRIENTE 18-25_V'!I30/'PIBTRIM CORRIENTE 18-25_V'!D30*100-100</f>
        <v>#DIV/0!</v>
      </c>
      <c r="E30" s="104" t="e">
        <f>+'PIBTRIM CORRIENTE 18-25_V'!J30/'PIBTRIM CORRIENTE 18-25_V'!E30*100-100</f>
        <v>#DIV/0!</v>
      </c>
      <c r="F30" s="104" t="e">
        <f>+'PIBTRIM CORRIENTE 18-25_V'!K30/'PIBTRIM CORRIENTE 18-25_V'!F30*100-100</f>
        <v>#DIV/0!</v>
      </c>
      <c r="G30" s="104" t="e">
        <f>+'PIBTRIM CORRIENTE 18-25_V'!L30/'PIBTRIM CORRIENTE 18-25_V'!G30*100-100</f>
        <v>#DIV/0!</v>
      </c>
      <c r="H30" s="104" t="e">
        <f>+'PIBTRIM CORRIENTE 18-25_V'!M30/'PIBTRIM CORRIENTE 18-25_V'!H30*100-100</f>
        <v>#DIV/0!</v>
      </c>
      <c r="I30" s="104" t="e">
        <f>+'PIBTRIM CORRIENTE 18-25_V'!N30/'PIBTRIM CORRIENTE 18-25_V'!I30*100-100</f>
        <v>#DIV/0!</v>
      </c>
      <c r="J30" s="104" t="e">
        <f>+'PIBTRIM CORRIENTE 18-25_V'!O30/'PIBTRIM CORRIENTE 18-25_V'!J30*100-100</f>
        <v>#DIV/0!</v>
      </c>
      <c r="K30" s="104" t="e">
        <f>+'PIBTRIM CORRIENTE 18-25_V'!P30/'PIBTRIM CORRIENTE 18-25_V'!K30*100-100</f>
        <v>#DIV/0!</v>
      </c>
      <c r="L30" s="104" t="e">
        <f>+'PIBTRIM CORRIENTE 18-25_V'!Q30/'PIBTRIM CORRIENTE 18-25_V'!L30*100-100</f>
        <v>#DIV/0!</v>
      </c>
      <c r="M30" s="104" t="e">
        <f>+'PIBTRIM CORRIENTE 18-25_V'!R30/'PIBTRIM CORRIENTE 18-25_V'!M30*100-100</f>
        <v>#DIV/0!</v>
      </c>
      <c r="N30" s="104" t="e">
        <f>+'PIBTRIM CORRIENTE 18-25_V'!S30/'PIBTRIM CORRIENTE 18-25_V'!N30*100-100</f>
        <v>#DIV/0!</v>
      </c>
      <c r="O30" s="104" t="e">
        <f>+'PIBTRIM CORRIENTE 18-25_V'!T30/'PIBTRIM CORRIENTE 18-25_V'!O30*100-100</f>
        <v>#DIV/0!</v>
      </c>
      <c r="P30" s="104" t="e">
        <f>+'PIBTRIM CORRIENTE 18-25_V'!U30/'PIBTRIM CORRIENTE 18-25_V'!P30*100-100</f>
        <v>#DIV/0!</v>
      </c>
      <c r="Q30" s="104" t="e">
        <f>+'PIBTRIM CORRIENTE 18-25_V'!V30/'PIBTRIM CORRIENTE 18-25_V'!Q30*100-100</f>
        <v>#DIV/0!</v>
      </c>
      <c r="R30" s="104" t="e">
        <f>+'PIBTRIM CORRIENTE 18-25_V'!W30/'PIBTRIM CORRIENTE 18-25_V'!R30*100-100</f>
        <v>#DIV/0!</v>
      </c>
      <c r="S30" s="104" t="e">
        <f>+'PIBTRIM CORRIENTE 18-25_V'!X30/'PIBTRIM CORRIENTE 18-25_V'!S30*100-100</f>
        <v>#DIV/0!</v>
      </c>
      <c r="T30" s="104" t="e">
        <f>+'PIBTRIM CORRIENTE 18-25_V'!Y30/'PIBTRIM CORRIENTE 18-25_V'!T30*100-100</f>
        <v>#DIV/0!</v>
      </c>
      <c r="U30" s="104" t="e">
        <f>+'PIBTRIM CORRIENTE 18-25_V'!Z30/'PIBTRIM CORRIENTE 18-25_V'!U30*100-100</f>
        <v>#DIV/0!</v>
      </c>
      <c r="V30" s="104" t="e">
        <f>+'PIBTRIM CORRIENTE 18-25_V'!AA30/'PIBTRIM CORRIENTE 18-25_V'!V30*100-100</f>
        <v>#DIV/0!</v>
      </c>
      <c r="W30" s="104" t="e">
        <f>+'PIBTRIM CORRIENTE 18-25_V'!AB30/'PIBTRIM CORRIENTE 18-25_V'!W30*100-100</f>
        <v>#DIV/0!</v>
      </c>
      <c r="X30" s="104" t="e">
        <f>+'PIBTRIM CORRIENTE 18-25_V'!AC30/'PIBTRIM CORRIENTE 18-25_V'!X30*100-100</f>
        <v>#DIV/0!</v>
      </c>
      <c r="Y30" s="104" t="e">
        <f>+'PIBTRIM CORRIENTE 18-25_V'!AD30/'PIBTRIM CORRIENTE 18-25_V'!Y30*100-100</f>
        <v>#DIV/0!</v>
      </c>
      <c r="Z30" s="104" t="e">
        <f>+'PIBTRIM CORRIENTE 18-25_V'!AE30/'PIBTRIM CORRIENTE 18-25_V'!Z30*100-100</f>
        <v>#DIV/0!</v>
      </c>
      <c r="AA30" s="104" t="e">
        <f>+'PIBTRIM CORRIENTE 18-25_V'!AF30/'PIBTRIM CORRIENTE 18-25_V'!AA30*100-100</f>
        <v>#DIV/0!</v>
      </c>
      <c r="AB30" s="104" t="e">
        <f>+'PIBTRIM CORRIENTE 18-25_V'!AG30/'PIBTRIM CORRIENTE 18-25_V'!AB30*100-100</f>
        <v>#DIV/0!</v>
      </c>
      <c r="AC30" s="104" t="e">
        <f>+'PIBTRIM CORRIENTE 18-25_V'!AH30/'PIBTRIM CORRIENTE 18-25_V'!AC30*100-100</f>
        <v>#DIV/0!</v>
      </c>
      <c r="AD30" s="104" t="e">
        <f>+'PIBTRIM CORRIENTE 18-25_V'!AI30/'PIBTRIM CORRIENTE 18-25_V'!AD30*100-100</f>
        <v>#DIV/0!</v>
      </c>
      <c r="AE30" s="104" t="e">
        <f>+'PIBTRIM CORRIENTE 18-25_V'!AJ30/'PIBTRIM CORRIENTE 18-25_V'!AE30*100-100</f>
        <v>#DIV/0!</v>
      </c>
      <c r="AF30" s="104" t="e">
        <f>+'PIBTRIM CORRIENTE 18-25_V'!AK30/'PIBTRIM CORRIENTE 18-25_V'!AF30*100-100</f>
        <v>#DIV/0!</v>
      </c>
      <c r="AG30" s="105" t="e">
        <f>+'PIBTRIM CORRIENTE 18-25_V'!AL30/'PIBTRIM CORRIENTE 18-25_V'!AH30*100-100</f>
        <v>#DIV/0!</v>
      </c>
    </row>
    <row r="31" spans="1:33">
      <c r="A31" s="89"/>
      <c r="B31" s="84" t="s">
        <v>59</v>
      </c>
      <c r="C31" s="106" t="e">
        <f>+'PIBTRIM CORRIENTE 18-25_V'!H31/'PIBTRIM CORRIENTE 18-25_V'!C31*100-100</f>
        <v>#DIV/0!</v>
      </c>
      <c r="D31" s="106" t="e">
        <f>+'PIBTRIM CORRIENTE 18-25_V'!I31/'PIBTRIM CORRIENTE 18-25_V'!D31*100-100</f>
        <v>#DIV/0!</v>
      </c>
      <c r="E31" s="106" t="e">
        <f>+'PIBTRIM CORRIENTE 18-25_V'!J31/'PIBTRIM CORRIENTE 18-25_V'!E31*100-100</f>
        <v>#DIV/0!</v>
      </c>
      <c r="F31" s="106" t="e">
        <f>+'PIBTRIM CORRIENTE 18-25_V'!K31/'PIBTRIM CORRIENTE 18-25_V'!F31*100-100</f>
        <v>#DIV/0!</v>
      </c>
      <c r="G31" s="106" t="e">
        <f>+'PIBTRIM CORRIENTE 18-25_V'!L31/'PIBTRIM CORRIENTE 18-25_V'!G31*100-100</f>
        <v>#DIV/0!</v>
      </c>
      <c r="H31" s="106" t="e">
        <f>+'PIBTRIM CORRIENTE 18-25_V'!M31/'PIBTRIM CORRIENTE 18-25_V'!H31*100-100</f>
        <v>#DIV/0!</v>
      </c>
      <c r="I31" s="106" t="e">
        <f>+'PIBTRIM CORRIENTE 18-25_V'!N31/'PIBTRIM CORRIENTE 18-25_V'!I31*100-100</f>
        <v>#DIV/0!</v>
      </c>
      <c r="J31" s="106" t="e">
        <f>+'PIBTRIM CORRIENTE 18-25_V'!O31/'PIBTRIM CORRIENTE 18-25_V'!J31*100-100</f>
        <v>#DIV/0!</v>
      </c>
      <c r="K31" s="106" t="e">
        <f>+'PIBTRIM CORRIENTE 18-25_V'!P31/'PIBTRIM CORRIENTE 18-25_V'!K31*100-100</f>
        <v>#DIV/0!</v>
      </c>
      <c r="L31" s="106" t="e">
        <f>+'PIBTRIM CORRIENTE 18-25_V'!Q31/'PIBTRIM CORRIENTE 18-25_V'!L31*100-100</f>
        <v>#DIV/0!</v>
      </c>
      <c r="M31" s="106" t="e">
        <f>+'PIBTRIM CORRIENTE 18-25_V'!R31/'PIBTRIM CORRIENTE 18-25_V'!M31*100-100</f>
        <v>#DIV/0!</v>
      </c>
      <c r="N31" s="106" t="e">
        <f>+'PIBTRIM CORRIENTE 18-25_V'!S31/'PIBTRIM CORRIENTE 18-25_V'!N31*100-100</f>
        <v>#DIV/0!</v>
      </c>
      <c r="O31" s="106" t="e">
        <f>+'PIBTRIM CORRIENTE 18-25_V'!T31/'PIBTRIM CORRIENTE 18-25_V'!O31*100-100</f>
        <v>#DIV/0!</v>
      </c>
      <c r="P31" s="106" t="e">
        <f>+'PIBTRIM CORRIENTE 18-25_V'!U31/'PIBTRIM CORRIENTE 18-25_V'!P31*100-100</f>
        <v>#DIV/0!</v>
      </c>
      <c r="Q31" s="106" t="e">
        <f>+'PIBTRIM CORRIENTE 18-25_V'!V31/'PIBTRIM CORRIENTE 18-25_V'!Q31*100-100</f>
        <v>#DIV/0!</v>
      </c>
      <c r="R31" s="106" t="e">
        <f>+'PIBTRIM CORRIENTE 18-25_V'!W31/'PIBTRIM CORRIENTE 18-25_V'!R31*100-100</f>
        <v>#DIV/0!</v>
      </c>
      <c r="S31" s="106" t="e">
        <f>+'PIBTRIM CORRIENTE 18-25_V'!X31/'PIBTRIM CORRIENTE 18-25_V'!S31*100-100</f>
        <v>#DIV/0!</v>
      </c>
      <c r="T31" s="106" t="e">
        <f>+'PIBTRIM CORRIENTE 18-25_V'!Y31/'PIBTRIM CORRIENTE 18-25_V'!T31*100-100</f>
        <v>#DIV/0!</v>
      </c>
      <c r="U31" s="106" t="e">
        <f>+'PIBTRIM CORRIENTE 18-25_V'!Z31/'PIBTRIM CORRIENTE 18-25_V'!U31*100-100</f>
        <v>#DIV/0!</v>
      </c>
      <c r="V31" s="106" t="e">
        <f>+'PIBTRIM CORRIENTE 18-25_V'!AA31/'PIBTRIM CORRIENTE 18-25_V'!V31*100-100</f>
        <v>#DIV/0!</v>
      </c>
      <c r="W31" s="106" t="e">
        <f>+'PIBTRIM CORRIENTE 18-25_V'!AB31/'PIBTRIM CORRIENTE 18-25_V'!W31*100-100</f>
        <v>#DIV/0!</v>
      </c>
      <c r="X31" s="106" t="e">
        <f>+'PIBTRIM CORRIENTE 18-25_V'!AC31/'PIBTRIM CORRIENTE 18-25_V'!X31*100-100</f>
        <v>#DIV/0!</v>
      </c>
      <c r="Y31" s="106" t="e">
        <f>+'PIBTRIM CORRIENTE 18-25_V'!AD31/'PIBTRIM CORRIENTE 18-25_V'!Y31*100-100</f>
        <v>#DIV/0!</v>
      </c>
      <c r="Z31" s="106" t="e">
        <f>+'PIBTRIM CORRIENTE 18-25_V'!AE31/'PIBTRIM CORRIENTE 18-25_V'!Z31*100-100</f>
        <v>#DIV/0!</v>
      </c>
      <c r="AA31" s="106" t="e">
        <f>+'PIBTRIM CORRIENTE 18-25_V'!AF31/'PIBTRIM CORRIENTE 18-25_V'!AA31*100-100</f>
        <v>#DIV/0!</v>
      </c>
      <c r="AB31" s="106" t="e">
        <f>+'PIBTRIM CORRIENTE 18-25_V'!AG31/'PIBTRIM CORRIENTE 18-25_V'!AB31*100-100</f>
        <v>#DIV/0!</v>
      </c>
      <c r="AC31" s="106" t="e">
        <f>+'PIBTRIM CORRIENTE 18-25_V'!AH31/'PIBTRIM CORRIENTE 18-25_V'!AC31*100-100</f>
        <v>#DIV/0!</v>
      </c>
      <c r="AD31" s="106" t="e">
        <f>+'PIBTRIM CORRIENTE 18-25_V'!AI31/'PIBTRIM CORRIENTE 18-25_V'!AD31*100-100</f>
        <v>#DIV/0!</v>
      </c>
      <c r="AE31" s="106" t="e">
        <f>+'PIBTRIM CORRIENTE 18-25_V'!AJ31/'PIBTRIM CORRIENTE 18-25_V'!AE31*100-100</f>
        <v>#DIV/0!</v>
      </c>
      <c r="AF31" s="106" t="e">
        <f>+'PIBTRIM CORRIENTE 18-25_V'!AK31/'PIBTRIM CORRIENTE 18-25_V'!AF31*100-100</f>
        <v>#DIV/0!</v>
      </c>
      <c r="AG31" s="107" t="e">
        <f>+'PIBTRIM CORRIENTE 18-25_V'!AL31/'PIBTRIM CORRIENTE 18-25_V'!AH31*100-100</f>
        <v>#DIV/0!</v>
      </c>
    </row>
    <row r="32" spans="1:33">
      <c r="A32" s="90"/>
      <c r="B32" s="91" t="s">
        <v>60</v>
      </c>
      <c r="C32" s="104" t="e">
        <f>+'PIBTRIM CORRIENTE 18-25_V'!H32/'PIBTRIM CORRIENTE 18-25_V'!C32*100-100</f>
        <v>#DIV/0!</v>
      </c>
      <c r="D32" s="104" t="e">
        <f>+'PIBTRIM CORRIENTE 18-25_V'!I32/'PIBTRIM CORRIENTE 18-25_V'!D32*100-100</f>
        <v>#DIV/0!</v>
      </c>
      <c r="E32" s="104" t="e">
        <f>+'PIBTRIM CORRIENTE 18-25_V'!J32/'PIBTRIM CORRIENTE 18-25_V'!E32*100-100</f>
        <v>#DIV/0!</v>
      </c>
      <c r="F32" s="104" t="e">
        <f>+'PIBTRIM CORRIENTE 18-25_V'!K32/'PIBTRIM CORRIENTE 18-25_V'!F32*100-100</f>
        <v>#DIV/0!</v>
      </c>
      <c r="G32" s="104" t="e">
        <f>+'PIBTRIM CORRIENTE 18-25_V'!L32/'PIBTRIM CORRIENTE 18-25_V'!G32*100-100</f>
        <v>#DIV/0!</v>
      </c>
      <c r="H32" s="104" t="e">
        <f>+'PIBTRIM CORRIENTE 18-25_V'!M32/'PIBTRIM CORRIENTE 18-25_V'!H32*100-100</f>
        <v>#DIV/0!</v>
      </c>
      <c r="I32" s="104" t="e">
        <f>+'PIBTRIM CORRIENTE 18-25_V'!N32/'PIBTRIM CORRIENTE 18-25_V'!I32*100-100</f>
        <v>#DIV/0!</v>
      </c>
      <c r="J32" s="104" t="e">
        <f>+'PIBTRIM CORRIENTE 18-25_V'!O32/'PIBTRIM CORRIENTE 18-25_V'!J32*100-100</f>
        <v>#DIV/0!</v>
      </c>
      <c r="K32" s="104" t="e">
        <f>+'PIBTRIM CORRIENTE 18-25_V'!P32/'PIBTRIM CORRIENTE 18-25_V'!K32*100-100</f>
        <v>#DIV/0!</v>
      </c>
      <c r="L32" s="104" t="e">
        <f>+'PIBTRIM CORRIENTE 18-25_V'!Q32/'PIBTRIM CORRIENTE 18-25_V'!L32*100-100</f>
        <v>#DIV/0!</v>
      </c>
      <c r="M32" s="104" t="e">
        <f>+'PIBTRIM CORRIENTE 18-25_V'!R32/'PIBTRIM CORRIENTE 18-25_V'!M32*100-100</f>
        <v>#DIV/0!</v>
      </c>
      <c r="N32" s="104" t="e">
        <f>+'PIBTRIM CORRIENTE 18-25_V'!S32/'PIBTRIM CORRIENTE 18-25_V'!N32*100-100</f>
        <v>#DIV/0!</v>
      </c>
      <c r="O32" s="104" t="e">
        <f>+'PIBTRIM CORRIENTE 18-25_V'!T32/'PIBTRIM CORRIENTE 18-25_V'!O32*100-100</f>
        <v>#DIV/0!</v>
      </c>
      <c r="P32" s="104" t="e">
        <f>+'PIBTRIM CORRIENTE 18-25_V'!U32/'PIBTRIM CORRIENTE 18-25_V'!P32*100-100</f>
        <v>#DIV/0!</v>
      </c>
      <c r="Q32" s="104" t="e">
        <f>+'PIBTRIM CORRIENTE 18-25_V'!V32/'PIBTRIM CORRIENTE 18-25_V'!Q32*100-100</f>
        <v>#DIV/0!</v>
      </c>
      <c r="R32" s="104" t="e">
        <f>+'PIBTRIM CORRIENTE 18-25_V'!W32/'PIBTRIM CORRIENTE 18-25_V'!R32*100-100</f>
        <v>#DIV/0!</v>
      </c>
      <c r="S32" s="104" t="e">
        <f>+'PIBTRIM CORRIENTE 18-25_V'!X32/'PIBTRIM CORRIENTE 18-25_V'!S32*100-100</f>
        <v>#DIV/0!</v>
      </c>
      <c r="T32" s="104" t="e">
        <f>+'PIBTRIM CORRIENTE 18-25_V'!Y32/'PIBTRIM CORRIENTE 18-25_V'!T32*100-100</f>
        <v>#DIV/0!</v>
      </c>
      <c r="U32" s="104" t="e">
        <f>+'PIBTRIM CORRIENTE 18-25_V'!Z32/'PIBTRIM CORRIENTE 18-25_V'!U32*100-100</f>
        <v>#DIV/0!</v>
      </c>
      <c r="V32" s="104" t="e">
        <f>+'PIBTRIM CORRIENTE 18-25_V'!AA32/'PIBTRIM CORRIENTE 18-25_V'!V32*100-100</f>
        <v>#DIV/0!</v>
      </c>
      <c r="W32" s="104" t="e">
        <f>+'PIBTRIM CORRIENTE 18-25_V'!AB32/'PIBTRIM CORRIENTE 18-25_V'!W32*100-100</f>
        <v>#DIV/0!</v>
      </c>
      <c r="X32" s="104" t="e">
        <f>+'PIBTRIM CORRIENTE 18-25_V'!AC32/'PIBTRIM CORRIENTE 18-25_V'!X32*100-100</f>
        <v>#DIV/0!</v>
      </c>
      <c r="Y32" s="104" t="e">
        <f>+'PIBTRIM CORRIENTE 18-25_V'!AD32/'PIBTRIM CORRIENTE 18-25_V'!Y32*100-100</f>
        <v>#DIV/0!</v>
      </c>
      <c r="Z32" s="104" t="e">
        <f>+'PIBTRIM CORRIENTE 18-25_V'!AE32/'PIBTRIM CORRIENTE 18-25_V'!Z32*100-100</f>
        <v>#DIV/0!</v>
      </c>
      <c r="AA32" s="104" t="e">
        <f>+'PIBTRIM CORRIENTE 18-25_V'!AF32/'PIBTRIM CORRIENTE 18-25_V'!AA32*100-100</f>
        <v>#DIV/0!</v>
      </c>
      <c r="AB32" s="104" t="e">
        <f>+'PIBTRIM CORRIENTE 18-25_V'!AG32/'PIBTRIM CORRIENTE 18-25_V'!AB32*100-100</f>
        <v>#DIV/0!</v>
      </c>
      <c r="AC32" s="104" t="e">
        <f>+'PIBTRIM CORRIENTE 18-25_V'!AH32/'PIBTRIM CORRIENTE 18-25_V'!AC32*100-100</f>
        <v>#DIV/0!</v>
      </c>
      <c r="AD32" s="104" t="e">
        <f>+'PIBTRIM CORRIENTE 18-25_V'!AI32/'PIBTRIM CORRIENTE 18-25_V'!AD32*100-100</f>
        <v>#DIV/0!</v>
      </c>
      <c r="AE32" s="104" t="e">
        <f>+'PIBTRIM CORRIENTE 18-25_V'!AJ32/'PIBTRIM CORRIENTE 18-25_V'!AE32*100-100</f>
        <v>#DIV/0!</v>
      </c>
      <c r="AF32" s="104" t="e">
        <f>+'PIBTRIM CORRIENTE 18-25_V'!AK32/'PIBTRIM CORRIENTE 18-25_V'!AF32*100-100</f>
        <v>#DIV/0!</v>
      </c>
      <c r="AG32" s="105" t="e">
        <f>+'PIBTRIM CORRIENTE 18-25_V'!AL32/'PIBTRIM CORRIENTE 18-25_V'!AH32*100-100</f>
        <v>#DIV/0!</v>
      </c>
    </row>
    <row r="33" spans="1:33">
      <c r="A33" s="92" t="s">
        <v>61</v>
      </c>
      <c r="B33" s="93"/>
      <c r="C33" s="92"/>
      <c r="D33" s="92"/>
      <c r="E33" s="94"/>
      <c r="F33" s="94"/>
      <c r="G33" s="94"/>
      <c r="H33" s="94"/>
      <c r="I33" s="94"/>
      <c r="J33" s="94"/>
      <c r="K33" s="94"/>
      <c r="L33" s="94"/>
      <c r="M33" s="94"/>
      <c r="N33" s="94"/>
      <c r="O33" s="94"/>
      <c r="P33" s="94"/>
      <c r="Q33" s="94"/>
      <c r="R33" s="94"/>
      <c r="S33" s="94"/>
      <c r="T33" s="94"/>
      <c r="U33" s="94"/>
      <c r="V33" s="94"/>
      <c r="W33" s="94"/>
      <c r="X33" s="94"/>
      <c r="Y33" s="94"/>
      <c r="Z33" s="94"/>
      <c r="AA33" s="94"/>
      <c r="AB33" s="94"/>
      <c r="AC33" s="94"/>
      <c r="AD33" s="94"/>
      <c r="AE33" s="94"/>
      <c r="AF33" s="94"/>
      <c r="AG33" s="94"/>
    </row>
    <row r="34" spans="1:33">
      <c r="A34" s="92" t="s">
        <v>79</v>
      </c>
      <c r="B34" s="95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  <c r="O34" s="94"/>
      <c r="P34" s="94"/>
      <c r="Q34" s="94"/>
      <c r="R34" s="94"/>
      <c r="S34" s="94"/>
      <c r="T34" s="94"/>
      <c r="U34" s="94"/>
      <c r="V34" s="94"/>
      <c r="W34" s="94"/>
      <c r="X34" s="94"/>
      <c r="Y34" s="94"/>
      <c r="Z34" s="94"/>
      <c r="AA34" s="94"/>
      <c r="AB34" s="94"/>
      <c r="AC34" s="94"/>
      <c r="AD34" s="94"/>
      <c r="AE34" s="94"/>
      <c r="AF34" s="94"/>
      <c r="AG34" s="94"/>
    </row>
    <row r="35" spans="1:33">
      <c r="A35" s="96" t="s">
        <v>80</v>
      </c>
      <c r="B35" s="93"/>
      <c r="C35" s="94"/>
      <c r="D35" s="94"/>
      <c r="E35" s="94"/>
      <c r="F35" s="94"/>
      <c r="G35" s="94"/>
      <c r="H35" s="94"/>
      <c r="I35" s="94"/>
      <c r="J35" s="94"/>
      <c r="K35" s="94"/>
      <c r="L35" s="94"/>
      <c r="M35" s="94"/>
      <c r="N35" s="94"/>
      <c r="O35" s="94"/>
      <c r="P35" s="94"/>
      <c r="Q35" s="94"/>
      <c r="R35" s="94"/>
      <c r="S35" s="94"/>
      <c r="T35" s="94"/>
      <c r="U35" s="94"/>
      <c r="V35" s="94"/>
      <c r="W35" s="94"/>
      <c r="X35" s="94"/>
      <c r="Y35" s="94"/>
      <c r="Z35" s="94"/>
      <c r="AA35" s="94"/>
      <c r="AB35" s="94"/>
      <c r="AC35" s="94"/>
      <c r="AD35" s="94"/>
      <c r="AE35" s="94"/>
      <c r="AF35" s="94"/>
      <c r="AG35" s="94"/>
    </row>
    <row r="36" spans="1:33">
      <c r="A36" s="97" t="s">
        <v>63</v>
      </c>
      <c r="B36" s="98"/>
      <c r="C36" s="94"/>
      <c r="D36" s="94"/>
      <c r="E36" s="94"/>
      <c r="F36" s="94"/>
      <c r="G36" s="94"/>
      <c r="H36" s="94"/>
      <c r="I36" s="94"/>
      <c r="J36" s="94"/>
      <c r="K36" s="94"/>
      <c r="L36" s="94"/>
      <c r="M36" s="94"/>
      <c r="N36" s="94"/>
      <c r="O36" s="94"/>
      <c r="P36" s="94"/>
      <c r="Q36" s="94"/>
      <c r="R36" s="94"/>
      <c r="S36" s="94"/>
      <c r="T36" s="94"/>
      <c r="U36" s="94"/>
      <c r="V36" s="94"/>
      <c r="W36" s="94"/>
      <c r="X36" s="94"/>
      <c r="Y36" s="94"/>
      <c r="Z36" s="94"/>
      <c r="AA36" s="94"/>
      <c r="AB36" s="94"/>
      <c r="AC36" s="94"/>
      <c r="AD36" s="94"/>
      <c r="AE36" s="94"/>
      <c r="AF36" s="94"/>
      <c r="AG36" s="94"/>
    </row>
    <row r="37" spans="1:33">
      <c r="A37" s="99" t="s">
        <v>64</v>
      </c>
      <c r="B37" s="64"/>
      <c r="C37" s="92"/>
      <c r="D37" s="92"/>
      <c r="E37" s="92"/>
      <c r="F37" s="92"/>
      <c r="G37" s="92"/>
      <c r="H37" s="92"/>
      <c r="I37" s="92"/>
      <c r="J37" s="92"/>
      <c r="K37" s="92"/>
      <c r="L37" s="92"/>
      <c r="M37" s="92"/>
      <c r="N37" s="92"/>
      <c r="O37" s="92"/>
      <c r="P37" s="92"/>
      <c r="Q37" s="92"/>
      <c r="R37" s="92"/>
      <c r="S37" s="92"/>
      <c r="T37" s="92"/>
      <c r="U37" s="92"/>
      <c r="V37" s="92"/>
      <c r="W37" s="92"/>
      <c r="X37" s="92"/>
      <c r="Y37" s="92"/>
      <c r="Z37" s="92"/>
      <c r="AA37" s="92"/>
      <c r="AB37" s="92"/>
      <c r="AC37" s="92"/>
      <c r="AD37" s="92"/>
      <c r="AE37" s="92"/>
      <c r="AF37" s="92"/>
      <c r="AG37" s="92"/>
    </row>
    <row r="38" spans="1:33">
      <c r="A38" s="99" t="s">
        <v>65</v>
      </c>
      <c r="B38" s="94"/>
      <c r="C38" s="94"/>
      <c r="D38" s="94"/>
      <c r="E38" s="94"/>
      <c r="F38" s="94"/>
      <c r="G38" s="94"/>
      <c r="H38" s="94"/>
      <c r="I38" s="94"/>
      <c r="J38" s="94"/>
      <c r="K38" s="94"/>
      <c r="L38" s="94"/>
      <c r="M38" s="94"/>
      <c r="N38" s="94"/>
      <c r="O38" s="94"/>
      <c r="P38" s="94"/>
      <c r="Q38" s="94"/>
      <c r="R38" s="94"/>
      <c r="S38" s="94"/>
      <c r="T38" s="94"/>
      <c r="U38" s="94"/>
      <c r="V38" s="94"/>
      <c r="W38" s="94"/>
      <c r="X38" s="94"/>
      <c r="Y38" s="94"/>
      <c r="Z38" s="94"/>
      <c r="AA38" s="94"/>
      <c r="AB38" s="94"/>
      <c r="AC38" s="94"/>
      <c r="AD38" s="94"/>
      <c r="AE38" s="94"/>
      <c r="AF38" s="94"/>
      <c r="AG38" s="94"/>
    </row>
  </sheetData>
  <mergeCells count="15">
    <mergeCell ref="A6:A9"/>
    <mergeCell ref="B6:B9"/>
    <mergeCell ref="C6:AG6"/>
    <mergeCell ref="C7:G7"/>
    <mergeCell ref="H7:L7"/>
    <mergeCell ref="M7:Q7"/>
    <mergeCell ref="R7:V7"/>
    <mergeCell ref="AB8:AB9"/>
    <mergeCell ref="W7:AA7"/>
    <mergeCell ref="AB7:AF7"/>
    <mergeCell ref="C8:C9"/>
    <mergeCell ref="H8:H9"/>
    <mergeCell ref="M8:M9"/>
    <mergeCell ref="R8:R9"/>
    <mergeCell ref="W8:W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Rangos con nombre</vt:lpstr>
      </vt:variant>
      <vt:variant>
        <vt:i4>30</vt:i4>
      </vt:variant>
    </vt:vector>
  </HeadingPairs>
  <TitlesOfParts>
    <vt:vector size="44" baseType="lpstr">
      <vt:lpstr>CONTENIDO</vt:lpstr>
      <vt:lpstr>PIBTRIM CONSTANTE 18-25_V</vt:lpstr>
      <vt:lpstr>VAR% TRIM CONSTANTE 18-25_V</vt:lpstr>
      <vt:lpstr>Cuadro 1</vt:lpstr>
      <vt:lpstr>Gráfica</vt:lpstr>
      <vt:lpstr>Cuadro 2</vt:lpstr>
      <vt:lpstr>COMPOSICIÓN 18-25_V</vt:lpstr>
      <vt:lpstr>PIBTRIM CORRIENTE 18-25_V</vt:lpstr>
      <vt:lpstr>VAR% TRIM CORRIENTE 18-25_V</vt:lpstr>
      <vt:lpstr>COMPOSICIÓN CORRIENTE 18-25_V</vt:lpstr>
      <vt:lpstr>Cuadro 3</vt:lpstr>
      <vt:lpstr>Cuadro 4</vt:lpstr>
      <vt:lpstr>Datos</vt:lpstr>
      <vt:lpstr>Nomenclatura_CN</vt:lpstr>
      <vt:lpstr>Gráfica!A</vt:lpstr>
      <vt:lpstr>CONTENIDO!Área_de_impresión</vt:lpstr>
      <vt:lpstr>'Cuadro 1'!Área_de_impresión</vt:lpstr>
      <vt:lpstr>'Cuadro 2'!Área_de_impresión</vt:lpstr>
      <vt:lpstr>'Cuadro 3'!Área_de_impresión</vt:lpstr>
      <vt:lpstr>'Cuadro 4'!Área_de_impresión</vt:lpstr>
      <vt:lpstr>Gráfica!Área_de_impresión</vt:lpstr>
      <vt:lpstr>'PIBTRIM CONSTANTE 18-25_V'!Área_de_impresión</vt:lpstr>
      <vt:lpstr>Gráfica!B</vt:lpstr>
      <vt:lpstr>Gráfica!C.ind</vt:lpstr>
      <vt:lpstr>Gráfica!D_E</vt:lpstr>
      <vt:lpstr>Gráfica!F_M</vt:lpstr>
      <vt:lpstr>Gráfica!Ffp</vt:lpstr>
      <vt:lpstr>Gráfica!G</vt:lpstr>
      <vt:lpstr>Gráfica!Gob</vt:lpstr>
      <vt:lpstr>Gráfica!H</vt:lpstr>
      <vt:lpstr>Gráfica!I</vt:lpstr>
      <vt:lpstr>Gráfica!J</vt:lpstr>
      <vt:lpstr>Gráfica!K</vt:lpstr>
      <vt:lpstr>Gráfica!L_</vt:lpstr>
      <vt:lpstr>Gráfica!L_M_N</vt:lpstr>
      <vt:lpstr>Gráfica!P</vt:lpstr>
      <vt:lpstr>Gráfica!PIB</vt:lpstr>
      <vt:lpstr>Gráfica!Q</vt:lpstr>
      <vt:lpstr>Gráfica!R_S</vt:lpstr>
      <vt:lpstr>Gráfica!T</vt:lpstr>
      <vt:lpstr>'Cuadro 1'!Títulos_a_imprimir</vt:lpstr>
      <vt:lpstr>'Cuadro 2'!Títulos_a_imprimir</vt:lpstr>
      <vt:lpstr>'Cuadro 3'!Títulos_a_imprimir</vt:lpstr>
      <vt:lpstr>'Cuadro 4'!Títulos_a_imprimir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PEREZ</dc:creator>
  <cp:lastModifiedBy>DIEGO PEREZ</cp:lastModifiedBy>
  <cp:lastPrinted>2026-08-04T13:27:19Z</cp:lastPrinted>
  <dcterms:created xsi:type="dcterms:W3CDTF">2025-07-29T18:39:14Z</dcterms:created>
  <dcterms:modified xsi:type="dcterms:W3CDTF">2026-08-04T13:27:53Z</dcterms:modified>
</cp:coreProperties>
</file>